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db9c73549b6d263/Desktop/Classwork/Crowdfunding Analysis/"/>
    </mc:Choice>
  </mc:AlternateContent>
  <xr:revisionPtr revIDLastSave="340" documentId="13_ncr:1_{D754642E-E684-4F4D-953B-1821B0424A6E}" xr6:coauthVersionLast="47" xr6:coauthVersionMax="47" xr10:uidLastSave="{93CE360E-5A63-4F05-A9D5-AC740BE9E315}"/>
  <bookViews>
    <workbookView xWindow="-98" yWindow="-98" windowWidth="20715" windowHeight="13155" tabRatio="631" xr2:uid="{00000000-000D-0000-FFFF-FFFF00000000}"/>
  </bookViews>
  <sheets>
    <sheet name="GB Musical Chart" sheetId="14" r:id="rId1"/>
    <sheet name="Kickstarter" sheetId="1" r:id="rId2"/>
    <sheet name="Category Statistics" sheetId="3" r:id="rId3"/>
    <sheet name="Subcategory Statistics" sheetId="5" r:id="rId4"/>
    <sheet name="Outcomes Based on Launch Date" sheetId="6" r:id="rId5"/>
    <sheet name="Edinburgh Research" sheetId="7" r:id="rId6"/>
    <sheet name="Successful US Kickstarters" sheetId="8" r:id="rId7"/>
    <sheet name="Failed US Kickstarters" sheetId="9" r:id="rId8"/>
    <sheet name="Successful US Kickstarters Anim" sheetId="12" r:id="rId9"/>
    <sheet name="Failed US Kickstarters Animatio" sheetId="11" r:id="rId10"/>
    <sheet name="Descriptive Statistics" sheetId="10" r:id="rId11"/>
    <sheet name="Sheet12" sheetId="13" r:id="rId12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1" r:id="rId13"/>
    <pivotCache cacheId="16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10" l="1"/>
  <c r="C12" i="10"/>
  <c r="C11" i="10"/>
  <c r="B13" i="10"/>
  <c r="B12" i="10"/>
  <c r="B11" i="10"/>
  <c r="C6" i="10"/>
  <c r="C5" i="10"/>
  <c r="C4" i="10"/>
  <c r="C3" i="10"/>
  <c r="B7" i="10"/>
  <c r="B6" i="10"/>
  <c r="B5" i="10"/>
  <c r="B4" i="10"/>
  <c r="C10" i="10"/>
  <c r="C9" i="10"/>
  <c r="B10" i="10"/>
  <c r="B9" i="10"/>
  <c r="B3" i="10"/>
  <c r="C2" i="10"/>
  <c r="B2" i="10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10" l="1"/>
  <c r="B14" i="10"/>
  <c r="C7" i="10"/>
</calcChain>
</file>

<file path=xl/sharedStrings.xml><?xml version="1.0" encoding="utf-8"?>
<sst xmlns="http://schemas.openxmlformats.org/spreadsheetml/2006/main" count="38985" uniqueCount="8395">
  <si>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</si>
  <si>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</si>
  <si>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</si>
  <si>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</si>
  <si>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</si>
  <si>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</si>
  <si>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</si>
  <si>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</si>
  <si>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</si>
  <si>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</si>
  <si>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</si>
  <si>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</si>
  <si>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</si>
  <si>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</si>
  <si>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</si>
  <si>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</si>
  <si>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</si>
  <si>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</si>
  <si>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</si>
  <si>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</si>
  <si>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</si>
  <si>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</si>
  <si>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</si>
  <si>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</si>
  <si>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</si>
  <si>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</si>
  <si>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</si>
  <si>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</si>
  <si>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</si>
  <si>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</si>
  <si>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</si>
  <si>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</si>
  <si>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</si>
  <si>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</si>
  <si>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</si>
  <si>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</si>
  <si>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</si>
  <si>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</si>
  <si>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</si>
  <si>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</si>
  <si>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</si>
  <si>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</si>
  <si>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</si>
  <si>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</si>
  <si>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</si>
  <si>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</si>
  <si>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</si>
  <si>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</si>
  <si>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</si>
  <si>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</si>
  <si>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</si>
  <si>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</si>
  <si>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</si>
  <si>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</si>
  <si>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</si>
  <si>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</si>
  <si>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</si>
  <si>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</si>
  <si>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</si>
  <si>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</si>
  <si>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</si>
  <si>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</si>
  <si>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</si>
  <si>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</si>
  <si>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</si>
  <si>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</si>
  <si>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</si>
  <si>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</si>
  <si>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</si>
  <si>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</si>
  <si>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</si>
  <si>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</si>
  <si>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</si>
  <si>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</si>
  <si>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</si>
  <si>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</si>
  <si>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</si>
  <si>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</si>
  <si>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</si>
  <si>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</si>
  <si>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</si>
  <si>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</si>
  <si>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</si>
  <si>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</si>
  <si>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</si>
  <si>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</si>
  <si>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</si>
  <si>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</si>
  <si>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</si>
  <si>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</si>
  <si>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</si>
  <si>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</si>
  <si>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</si>
  <si>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</si>
  <si>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</si>
  <si>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</si>
  <si>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</si>
  <si>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</si>
  <si>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</si>
  <si>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</si>
  <si>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</si>
  <si>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</si>
  <si>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</si>
  <si>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</si>
  <si>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</si>
  <si>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</si>
  <si>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</si>
  <si>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</si>
  <si>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</si>
  <si>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</si>
  <si>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</si>
  <si>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</si>
  <si>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</si>
  <si>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</si>
  <si>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</si>
  <si>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</si>
  <si>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</si>
  <si>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</si>
  <si>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</si>
  <si>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</si>
  <si>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</si>
  <si>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</si>
  <si>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</si>
  <si>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</si>
  <si>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</si>
  <si>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</si>
  <si>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</si>
  <si>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</si>
  <si>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</si>
  <si>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</si>
  <si>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</si>
  <si>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</si>
  <si>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</si>
  <si>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</si>
  <si>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</si>
  <si>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</si>
  <si>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</si>
  <si>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</si>
  <si>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</si>
  <si>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</si>
  <si>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</si>
  <si>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</si>
  <si>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</si>
  <si>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</si>
  <si>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</si>
  <si>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</si>
  <si>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</si>
  <si>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</si>
  <si>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</si>
  <si>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</si>
  <si>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</si>
  <si>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</si>
  <si>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</si>
  <si>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</si>
  <si>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</si>
  <si>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</si>
  <si>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</si>
  <si>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</si>
  <si>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</si>
  <si>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</si>
  <si>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</si>
  <si>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</si>
  <si>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</si>
  <si>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</si>
  <si>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</si>
  <si>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</si>
  <si>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</si>
  <si>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</si>
  <si>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</si>
  <si>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</si>
  <si>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</si>
  <si>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</si>
  <si>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</si>
  <si>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</si>
  <si>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</si>
  <si>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</si>
  <si>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</si>
  <si>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</si>
  <si>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</si>
  <si>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</si>
  <si>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</si>
  <si>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</si>
  <si>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</si>
  <si>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</si>
  <si>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</si>
  <si>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</si>
  <si>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</si>
  <si>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</si>
  <si>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</si>
  <si>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</si>
  <si>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</si>
  <si>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</si>
  <si>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</si>
  <si>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</si>
  <si>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</si>
  <si>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</si>
  <si>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</si>
  <si>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</si>
  <si>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</si>
  <si>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</si>
  <si>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</si>
  <si>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</si>
  <si>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</si>
  <si>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</si>
  <si>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</si>
  <si>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</si>
  <si>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</si>
  <si>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</si>
  <si>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</si>
  <si>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</si>
  <si>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</si>
  <si>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</si>
  <si>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</si>
  <si>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</si>
  <si>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</si>
  <si>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</si>
  <si>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</si>
  <si>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</si>
  <si>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</si>
  <si>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</si>
  <si>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</si>
  <si>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</si>
  <si>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</si>
  <si>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</si>
  <si>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</si>
  <si>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</si>
  <si>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</si>
  <si>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</si>
  <si>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</si>
  <si>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</si>
  <si>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</si>
  <si>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</si>
  <si>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</si>
  <si>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</si>
  <si>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</si>
  <si>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</si>
  <si>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</si>
  <si>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</si>
  <si>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</si>
  <si>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</si>
  <si>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</si>
  <si>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</si>
  <si>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</si>
  <si>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</si>
  <si>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</si>
  <si>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</si>
  <si>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</si>
  <si>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</si>
  <si>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</si>
  <si>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</si>
  <si>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</si>
  <si>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</si>
  <si>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</si>
  <si>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</si>
  <si>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</si>
  <si>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</si>
  <si>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</si>
  <si>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</si>
  <si>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</si>
  <si>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</si>
  <si>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</si>
  <si>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</si>
  <si>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</si>
  <si>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</si>
  <si>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</si>
  <si>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</si>
  <si>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</si>
  <si>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</si>
  <si>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</si>
  <si>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</si>
  <si>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</si>
  <si>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</si>
  <si>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</si>
  <si>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</si>
  <si>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</si>
  <si>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</si>
  <si>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</si>
  <si>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</si>
  <si>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</si>
  <si>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</si>
  <si>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</si>
  <si>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</si>
  <si>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</si>
  <si>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</si>
  <si>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</si>
  <si>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</si>
  <si>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</si>
  <si>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</si>
  <si>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</si>
  <si>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</si>
  <si>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</si>
  <si>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</si>
  <si>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</si>
  <si>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</si>
  <si>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</si>
  <si>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</si>
  <si>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</si>
  <si>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</si>
  <si>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</si>
  <si>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</si>
  <si>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</si>
  <si>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</si>
  <si>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</si>
  <si>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</si>
  <si>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</si>
  <si>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</si>
  <si>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</si>
  <si>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</si>
  <si>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</si>
  <si>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</si>
  <si>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</si>
  <si>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</si>
  <si>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</si>
  <si>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</si>
  <si>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</si>
  <si>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</si>
  <si>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</si>
  <si>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</si>
  <si>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</si>
  <si>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</si>
  <si>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</si>
  <si>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</si>
  <si>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</si>
  <si>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</si>
  <si>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</si>
  <si>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</si>
  <si>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</si>
  <si>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</si>
  <si>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</si>
  <si>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</si>
  <si>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</si>
  <si>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</si>
  <si>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</si>
  <si>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</si>
  <si>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</si>
  <si>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</si>
  <si>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</si>
  <si>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</si>
  <si>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</si>
  <si>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</si>
  <si>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</si>
  <si>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</si>
  <si>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</si>
  <si>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</si>
  <si>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</si>
  <si>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</si>
  <si>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</si>
  <si>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</si>
  <si>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</si>
  <si>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</si>
  <si>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</si>
  <si>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</si>
  <si>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</si>
  <si>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</si>
  <si>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</si>
  <si>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</si>
  <si>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</si>
  <si>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</si>
  <si>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</si>
  <si>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</si>
  <si>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</si>
  <si>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</si>
  <si>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</si>
  <si>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</si>
  <si>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</si>
  <si>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</si>
  <si>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</si>
  <si>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</si>
  <si>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</si>
  <si>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</si>
  <si>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</si>
  <si>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</si>
  <si>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</si>
  <si>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</si>
  <si>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</si>
  <si>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</si>
  <si>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</si>
  <si>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</si>
  <si>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</si>
  <si>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</si>
  <si>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</si>
  <si>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</si>
  <si>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</si>
  <si>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</si>
  <si>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</si>
  <si>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</si>
  <si>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</si>
  <si>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</si>
  <si>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</si>
  <si>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</si>
  <si>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</si>
  <si>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</si>
  <si>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</si>
  <si>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</si>
  <si>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</si>
  <si>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</si>
  <si>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</si>
  <si>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</si>
  <si>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</si>
  <si>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</si>
  <si>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</si>
  <si>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</si>
  <si>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</si>
  <si>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</si>
  <si>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</si>
  <si>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</si>
  <si>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</si>
  <si>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</si>
  <si>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</si>
  <si>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</si>
  <si>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</si>
  <si>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</si>
  <si>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</si>
  <si>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</si>
  <si>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</si>
  <si>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</si>
  <si>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</si>
  <si>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</si>
  <si>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</si>
  <si>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</si>
  <si>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</si>
  <si>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</si>
  <si>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</si>
  <si>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</si>
  <si>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</si>
  <si>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</si>
  <si>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</si>
  <si>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</si>
  <si>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</si>
  <si>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</si>
  <si>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</si>
  <si>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</si>
  <si>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</si>
  <si>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</si>
  <si>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</si>
  <si>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</si>
  <si>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</si>
  <si>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</si>
  <si>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</si>
  <si>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</si>
  <si>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</si>
  <si>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</si>
  <si>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</si>
  <si>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</si>
  <si>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</si>
  <si>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</si>
  <si>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</si>
  <si>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</si>
  <si>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</si>
  <si>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</si>
  <si>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</si>
  <si>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</si>
  <si>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</si>
  <si>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</si>
  <si>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</si>
  <si>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</si>
  <si>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</si>
  <si>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</si>
  <si>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</si>
  <si>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</si>
  <si>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</si>
  <si>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</si>
  <si>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</si>
  <si>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</si>
  <si>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</si>
  <si>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</si>
  <si>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</si>
  <si>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</si>
  <si>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</si>
  <si>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</si>
  <si>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</si>
  <si>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</si>
  <si>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</si>
  <si>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</si>
  <si>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</si>
  <si>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</si>
  <si>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</si>
  <si>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</si>
  <si>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</si>
  <si>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</si>
  <si>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</si>
  <si>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</si>
  <si>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</si>
  <si>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</si>
  <si>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</si>
  <si>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</si>
  <si>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</si>
  <si>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</si>
  <si>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</si>
  <si>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</si>
  <si>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</si>
  <si>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</si>
  <si>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</si>
  <si>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</si>
  <si>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</si>
  <si>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</si>
  <si>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</si>
  <si>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</si>
  <si>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</si>
  <si>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</si>
  <si>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</si>
  <si>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</si>
  <si>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</si>
  <si>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</si>
  <si>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</si>
  <si>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</si>
  <si>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</si>
  <si>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</si>
  <si>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</si>
  <si>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</si>
  <si>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</si>
  <si>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</si>
  <si>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</si>
  <si>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</si>
  <si>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</si>
  <si>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</si>
  <si>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</si>
  <si>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</si>
  <si>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</si>
  <si>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</si>
  <si>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</si>
  <si>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</si>
  <si>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</si>
  <si>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</si>
  <si>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</si>
  <si>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</si>
  <si>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</si>
  <si>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</si>
  <si>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</si>
  <si>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</si>
  <si>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</si>
  <si>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</si>
  <si>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</si>
  <si>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</si>
  <si>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</si>
  <si>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</si>
  <si>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</si>
  <si>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</si>
  <si>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</si>
  <si>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</si>
  <si>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</si>
  <si>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</si>
  <si>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</si>
  <si>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</si>
  <si>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</si>
  <si>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</si>
  <si>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</si>
  <si>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</si>
  <si>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</si>
  <si>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</si>
  <si>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</si>
  <si>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</si>
  <si>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</si>
  <si>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</si>
  <si>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</si>
  <si>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</si>
  <si>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</si>
  <si>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</si>
  <si>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</si>
  <si>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</si>
  <si>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</si>
  <si>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</si>
  <si>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</si>
  <si>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</si>
  <si>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</si>
  <si>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</si>
  <si>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</si>
  <si>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</si>
  <si>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</si>
  <si>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</si>
  <si>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</si>
  <si>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</si>
  <si>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</si>
  <si>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</si>
  <si>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</si>
  <si>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</si>
  <si>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</si>
  <si>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</si>
  <si>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</si>
  <si>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</si>
  <si>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</si>
  <si>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</si>
  <si>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</si>
  <si>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</si>
  <si>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</si>
  <si>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</si>
  <si>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</si>
  <si>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</si>
  <si>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</si>
  <si>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</si>
  <si>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</si>
  <si>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</si>
  <si>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</si>
  <si>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</si>
  <si>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</si>
  <si>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</si>
  <si>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</si>
  <si>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</si>
  <si>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</si>
  <si>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</si>
  <si>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</si>
  <si>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</si>
  <si>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</si>
  <si>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</si>
  <si>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</si>
  <si>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</si>
  <si>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</si>
  <si>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</si>
  <si>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</si>
  <si>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</si>
  <si>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</si>
  <si>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</si>
  <si>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</si>
  <si>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</si>
  <si>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</si>
  <si>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</si>
  <si>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</si>
  <si>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</si>
  <si>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</si>
  <si>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</si>
  <si>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</si>
  <si>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</si>
  <si>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</si>
  <si>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</si>
  <si>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</si>
  <si>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</si>
  <si>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</si>
  <si>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</si>
  <si>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</si>
  <si>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</si>
  <si>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</si>
  <si>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</si>
  <si>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</si>
  <si>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</si>
  <si>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</si>
  <si>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</si>
  <si>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</si>
  <si>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</si>
  <si>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</si>
  <si>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</si>
  <si>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</si>
  <si>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</si>
  <si>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</si>
  <si>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</si>
  <si>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</si>
  <si>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</si>
  <si>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</si>
  <si>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</si>
  <si>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</si>
  <si>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</si>
  <si>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</si>
  <si>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</si>
  <si>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</si>
  <si>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</si>
  <si>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</si>
  <si>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</si>
  <si>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</si>
  <si>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</si>
  <si>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</si>
  <si>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</si>
  <si>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</si>
  <si>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</si>
  <si>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</si>
  <si>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</si>
  <si>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</si>
  <si>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</si>
  <si>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</si>
  <si>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</si>
  <si>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</si>
  <si>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</si>
  <si>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</si>
  <si>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</si>
  <si>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</si>
  <si>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</si>
  <si>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</si>
  <si>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</si>
  <si>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</si>
  <si>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</si>
  <si>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</si>
  <si>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</si>
  <si>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</si>
  <si>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</si>
  <si>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</si>
  <si>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</si>
  <si>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</si>
  <si>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</si>
  <si>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</si>
  <si>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</si>
  <si>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</si>
  <si>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</si>
  <si>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</si>
  <si>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</si>
  <si>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</si>
  <si>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</si>
  <si>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</si>
  <si>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</si>
  <si>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</si>
  <si>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</si>
  <si>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</si>
  <si>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</si>
  <si>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</si>
  <si>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</si>
  <si>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</si>
  <si>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</si>
  <si>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</si>
  <si>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</si>
  <si>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</si>
  <si>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</si>
  <si>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</si>
  <si>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</si>
  <si>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</si>
  <si>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</si>
  <si>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</si>
  <si>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</si>
  <si>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</si>
  <si>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</si>
  <si>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</si>
  <si>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</si>
  <si>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</si>
  <si>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</si>
  <si>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</si>
  <si>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</si>
  <si>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</si>
  <si>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</si>
  <si>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</si>
  <si>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</si>
  <si>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</si>
  <si>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</si>
  <si>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</si>
  <si>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</si>
  <si>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</si>
  <si>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</si>
  <si>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</si>
  <si>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</si>
  <si>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</si>
  <si>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</si>
  <si>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</si>
  <si>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</si>
  <si>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</si>
  <si>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</si>
  <si>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</si>
  <si>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</si>
  <si>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</si>
  <si>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</si>
  <si>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</si>
  <si>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</si>
  <si>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</si>
  <si>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</si>
  <si>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</si>
  <si>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</si>
  <si>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</si>
  <si>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</si>
  <si>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</si>
  <si>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</si>
  <si>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</si>
  <si>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</si>
  <si>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</si>
  <si>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</si>
  <si>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</si>
  <si>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</si>
  <si>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</si>
  <si>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</si>
  <si>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</si>
  <si>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</si>
  <si>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</si>
  <si>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</si>
  <si>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</si>
  <si>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</si>
  <si>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</si>
  <si>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</si>
  <si>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</si>
  <si>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</si>
  <si>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</si>
  <si>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</si>
  <si>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</si>
  <si>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</si>
  <si>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</si>
  <si>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</si>
  <si>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</si>
  <si>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</si>
  <si>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</si>
  <si>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</si>
  <si>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</si>
  <si>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</si>
  <si>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</si>
  <si>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</si>
  <si>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</si>
  <si>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</si>
  <si>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</si>
  <si>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</si>
  <si>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</si>
  <si>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</si>
  <si>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</si>
  <si>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</si>
  <si>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</si>
  <si>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</si>
  <si>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</si>
  <si>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</si>
  <si>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</si>
  <si>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</si>
  <si>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</si>
  <si>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</si>
  <si>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</si>
  <si>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</si>
  <si>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</si>
  <si>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</si>
  <si>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</si>
  <si>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</si>
  <si>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</si>
  <si>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</si>
  <si>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</si>
  <si>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</si>
  <si>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</si>
  <si>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</si>
  <si>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</si>
  <si>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</si>
  <si>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</si>
  <si>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</si>
  <si>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</si>
  <si>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</si>
  <si>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</si>
  <si>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</si>
  <si>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</si>
  <si>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</si>
  <si>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</si>
  <si>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</si>
  <si>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</si>
  <si>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</si>
  <si>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</si>
  <si>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</si>
  <si>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</si>
  <si>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</si>
  <si>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</si>
  <si>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</si>
  <si>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</si>
  <si>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</si>
  <si>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</si>
  <si>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</si>
  <si>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</si>
  <si>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</si>
  <si>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</si>
  <si>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</si>
  <si>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</si>
  <si>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</si>
  <si>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</si>
  <si>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</si>
  <si>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</si>
  <si>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</si>
  <si>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</si>
  <si>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</si>
  <si>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</si>
  <si>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</si>
  <si>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</si>
  <si>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</si>
  <si>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</si>
  <si>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</si>
  <si>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</si>
  <si>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</si>
  <si>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</si>
  <si>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</si>
  <si>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</si>
  <si>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</si>
  <si>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</si>
  <si>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</si>
  <si>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</si>
  <si>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</si>
  <si>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</si>
  <si>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</si>
  <si>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</si>
  <si>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</si>
  <si>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</si>
  <si>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</si>
  <si>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</si>
  <si>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</si>
  <si>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</si>
  <si>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</si>
  <si>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</si>
  <si>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</si>
  <si>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</si>
  <si>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</si>
  <si>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</si>
  <si>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</si>
  <si>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</si>
  <si>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</si>
  <si>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</si>
  <si>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</si>
  <si>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</si>
  <si>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</si>
  <si>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</si>
  <si>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</si>
  <si>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</si>
  <si>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</si>
  <si>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</si>
  <si>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</si>
  <si>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</si>
  <si>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</si>
  <si>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</si>
  <si>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</si>
  <si>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</si>
  <si>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</si>
  <si>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</si>
  <si>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</si>
  <si>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</si>
  <si>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</si>
  <si>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</si>
  <si>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</si>
  <si>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</si>
  <si>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</si>
  <si>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</si>
  <si>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</si>
  <si>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</si>
  <si>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</si>
  <si>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</si>
  <si>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</si>
  <si>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</si>
  <si>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</si>
  <si>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</si>
  <si>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</si>
  <si>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</si>
  <si>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</si>
  <si>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</si>
  <si>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</si>
  <si>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</si>
  <si>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</si>
  <si>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</si>
  <si>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</si>
  <si>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</si>
  <si>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</si>
  <si>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</si>
  <si>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</si>
  <si>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</si>
  <si>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</si>
  <si>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</si>
  <si>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</si>
  <si>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</si>
  <si>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</si>
  <si>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</si>
  <si>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</si>
  <si>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</si>
  <si>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</si>
  <si>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</si>
  <si>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</si>
  <si>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</si>
  <si>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</si>
  <si>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</si>
  <si>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</si>
  <si>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</si>
  <si>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</si>
  <si>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</si>
  <si>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</si>
  <si>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</si>
  <si>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</si>
  <si>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</si>
  <si>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</si>
  <si>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</si>
  <si>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</si>
  <si>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</si>
  <si>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</si>
  <si>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</si>
  <si>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</si>
  <si>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</si>
  <si>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</si>
  <si>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</si>
  <si>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</si>
  <si>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</si>
  <si>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</si>
  <si>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</si>
  <si>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</si>
  <si>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</si>
  <si>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</si>
  <si>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</si>
  <si>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</si>
  <si>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</si>
  <si>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</si>
  <si>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</si>
  <si>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</si>
  <si>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</si>
  <si>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</si>
  <si>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</si>
  <si>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</si>
  <si>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</si>
  <si>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</si>
  <si>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</si>
  <si>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</si>
  <si>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</si>
  <si>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</si>
  <si>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</si>
  <si>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</si>
  <si>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</si>
  <si>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</si>
  <si>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</si>
  <si>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</si>
  <si>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</si>
  <si>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</si>
  <si>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</si>
  <si>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</si>
  <si>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</si>
  <si>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</si>
  <si>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</si>
  <si>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</si>
  <si>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</si>
  <si>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</si>
  <si>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</si>
  <si>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</si>
  <si>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</si>
  <si>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</si>
  <si>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</si>
  <si>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</si>
  <si>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</si>
  <si>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</si>
  <si>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</si>
  <si>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</si>
  <si>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</si>
  <si>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</si>
  <si>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</si>
  <si>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</si>
  <si>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</si>
  <si>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</si>
  <si>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</si>
  <si>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</si>
  <si>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</si>
  <si>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</si>
  <si>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</si>
  <si>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</si>
  <si>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</si>
  <si>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</si>
  <si>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</si>
  <si>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</si>
  <si>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</si>
  <si>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</si>
  <si>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</si>
  <si>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</si>
  <si>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</si>
  <si>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</si>
  <si>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</si>
  <si>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</si>
  <si>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</si>
  <si>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</si>
  <si>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</si>
  <si>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</si>
  <si>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</si>
  <si>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</si>
  <si>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</si>
  <si>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</si>
  <si>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</si>
  <si>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</si>
  <si>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</si>
  <si>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</si>
  <si>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</si>
  <si>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</si>
  <si>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</si>
  <si>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</si>
  <si>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</si>
  <si>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</si>
  <si>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</si>
  <si>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</si>
  <si>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</si>
  <si>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</si>
  <si>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</si>
  <si>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</si>
  <si>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</si>
  <si>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</si>
  <si>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</si>
  <si>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</si>
  <si>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</si>
  <si>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</si>
  <si>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</si>
  <si>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</si>
  <si>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</si>
  <si>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</si>
  <si>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</si>
  <si>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</si>
  <si>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</si>
  <si>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</si>
  <si>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</si>
  <si>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</si>
  <si>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</si>
  <si>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</si>
  <si>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</si>
  <si>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</si>
  <si>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</si>
  <si>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</si>
  <si>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</si>
  <si>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</si>
  <si>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</si>
  <si>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</si>
  <si>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</si>
  <si>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</si>
  <si>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</si>
  <si>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</si>
  <si>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</si>
  <si>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</si>
  <si>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</si>
  <si>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</si>
  <si>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</si>
  <si>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</si>
  <si>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</si>
  <si>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</si>
  <si>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</si>
  <si>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</si>
  <si>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</si>
  <si>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</si>
  <si>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</si>
  <si>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</si>
  <si>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</si>
  <si>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</si>
  <si>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</si>
  <si>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</si>
  <si>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</si>
  <si>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</si>
  <si>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</si>
  <si>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</si>
  <si>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</si>
  <si>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</si>
  <si>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</si>
  <si>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</si>
  <si>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</si>
  <si>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</si>
  <si>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</si>
  <si>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</si>
  <si>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</si>
  <si>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</si>
  <si>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</si>
  <si>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</si>
  <si>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</si>
  <si>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</si>
  <si>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</si>
  <si>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</si>
  <si>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</si>
  <si>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</si>
  <si>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</si>
  <si>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</si>
  <si>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</si>
  <si>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</si>
  <si>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</si>
  <si>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</si>
  <si>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</si>
  <si>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</si>
  <si>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</si>
  <si>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</si>
  <si>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</si>
  <si>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</si>
  <si>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</si>
  <si>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</si>
  <si>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</si>
  <si>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</si>
  <si>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</si>
  <si>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</si>
  <si>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</si>
  <si>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</si>
  <si>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</si>
  <si>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</si>
  <si>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</si>
  <si>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</si>
  <si>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</si>
  <si>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</si>
  <si>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</si>
  <si>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</si>
  <si>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</si>
  <si>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</si>
  <si>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</si>
  <si>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</si>
  <si>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</si>
  <si>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</si>
  <si>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</si>
  <si>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</si>
  <si>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</si>
  <si>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</si>
  <si>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</si>
  <si>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</si>
  <si>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</si>
  <si>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</si>
  <si>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</si>
  <si>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</si>
  <si>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</si>
  <si>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</si>
  <si>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</si>
  <si>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</si>
  <si>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</si>
  <si>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</si>
  <si>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</si>
  <si>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</si>
  <si>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</si>
  <si>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</si>
  <si>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</si>
  <si>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</si>
  <si>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</si>
  <si>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</si>
  <si>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</si>
  <si>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</si>
  <si>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</si>
  <si>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</si>
  <si>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</si>
  <si>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</si>
  <si>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</si>
  <si>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</si>
  <si>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</si>
  <si>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</si>
  <si>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</si>
  <si>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</si>
  <si>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</si>
  <si>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</si>
  <si>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</si>
  <si>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</si>
  <si>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</si>
  <si>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</si>
  <si>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</si>
  <si>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</si>
  <si>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</si>
  <si>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</si>
  <si>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</si>
  <si>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</si>
  <si>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</si>
  <si>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</si>
  <si>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</si>
  <si>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</si>
  <si>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</si>
  <si>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</si>
  <si>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</si>
  <si>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</si>
  <si>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</si>
  <si>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</si>
  <si>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</si>
  <si>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</si>
  <si>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</si>
  <si>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</si>
  <si>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</si>
  <si>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</si>
  <si>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</si>
  <si>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</si>
  <si>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</si>
  <si>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</si>
  <si>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</si>
  <si>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</si>
  <si>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</si>
  <si>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</si>
  <si>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</si>
  <si>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</si>
  <si>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</si>
  <si>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</si>
  <si>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</si>
  <si>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</si>
  <si>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</si>
  <si>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</si>
  <si>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</si>
  <si>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</si>
  <si>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</si>
  <si>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</si>
  <si>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</si>
  <si>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</si>
  <si>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</si>
  <si>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</si>
  <si>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</si>
  <si>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</si>
  <si>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</si>
  <si>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</si>
  <si>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</si>
  <si>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</si>
  <si>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</si>
  <si>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</si>
  <si>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</si>
  <si>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</si>
  <si>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</si>
  <si>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</si>
  <si>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</si>
  <si>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</si>
  <si>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</si>
  <si>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</si>
  <si>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</si>
  <si>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</si>
  <si>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</si>
  <si>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</si>
  <si>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</si>
  <si>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</si>
  <si>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</si>
  <si>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</si>
  <si>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</si>
  <si>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</si>
  <si>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</si>
  <si>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</si>
  <si>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</si>
  <si>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</si>
  <si>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</si>
  <si>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</si>
  <si>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</si>
  <si>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</si>
  <si>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</si>
  <si>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</si>
  <si>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</si>
  <si>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</si>
  <si>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</si>
  <si>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</si>
  <si>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</si>
  <si>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</si>
  <si>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</si>
  <si>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</si>
  <si>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</si>
  <si>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</si>
  <si>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</si>
  <si>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</si>
  <si>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</si>
  <si>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</si>
  <si>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</si>
  <si>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</si>
  <si>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</si>
  <si>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</si>
  <si>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</si>
  <si>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</si>
  <si>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</si>
  <si>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</si>
  <si>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</si>
  <si>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</si>
  <si>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</si>
  <si>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</si>
  <si>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</si>
  <si>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</si>
  <si>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</si>
  <si>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</si>
  <si>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</si>
  <si>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</si>
  <si>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</si>
  <si>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</si>
  <si>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</si>
  <si>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</si>
  <si>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</si>
  <si>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</si>
  <si>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</si>
  <si>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</si>
  <si>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</si>
  <si>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</si>
  <si>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</si>
  <si>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</si>
  <si>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</si>
  <si>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</si>
  <si>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</si>
  <si>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</si>
  <si>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</si>
  <si>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</si>
  <si>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</si>
  <si>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</si>
  <si>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</si>
  <si>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</si>
  <si>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</si>
  <si>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</si>
  <si>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</si>
  <si>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</si>
  <si>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</si>
  <si>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</si>
  <si>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</si>
  <si>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</si>
  <si>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</si>
  <si>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</si>
  <si>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</si>
  <si>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</si>
  <si>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</si>
  <si>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</si>
  <si>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</si>
  <si>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</si>
  <si>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</si>
  <si>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</si>
  <si>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</si>
  <si>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</si>
  <si>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</si>
  <si>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</si>
  <si>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</si>
  <si>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</si>
  <si>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</si>
  <si>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</si>
  <si>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</si>
  <si>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</si>
  <si>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</si>
  <si>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</si>
  <si>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</si>
  <si>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</si>
  <si>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</si>
  <si>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</si>
  <si>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</si>
  <si>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</si>
  <si>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</si>
  <si>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</si>
  <si>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</si>
  <si>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</si>
  <si>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</si>
  <si>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</si>
  <si>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</si>
  <si>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</si>
  <si>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</si>
  <si>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</si>
  <si>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</si>
  <si>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</si>
  <si>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</si>
  <si>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</si>
  <si>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</si>
  <si>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</si>
  <si>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</si>
  <si>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</si>
  <si>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</si>
  <si>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</si>
  <si>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</si>
  <si>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</si>
  <si>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</si>
  <si>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</si>
  <si>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</si>
  <si>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</si>
  <si>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</si>
  <si>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</si>
  <si>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</si>
  <si>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</si>
  <si>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</si>
  <si>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</si>
  <si>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</si>
  <si>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</si>
  <si>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</si>
  <si>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</si>
  <si>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</si>
  <si>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</si>
  <si>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</si>
  <si>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</si>
  <si>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</si>
  <si>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</si>
  <si>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</si>
  <si>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</si>
  <si>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</si>
  <si>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</si>
  <si>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</si>
  <si>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</si>
  <si>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</si>
  <si>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</si>
  <si>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</si>
  <si>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</si>
  <si>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</si>
  <si>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</si>
  <si>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</si>
  <si>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</si>
  <si>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</si>
  <si>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</si>
  <si>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</si>
  <si>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</si>
  <si>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</si>
  <si>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</si>
  <si>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</si>
  <si>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</si>
  <si>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</si>
  <si>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</si>
  <si>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</si>
  <si>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</si>
  <si>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</si>
  <si>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</si>
  <si>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</si>
  <si>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</si>
  <si>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</si>
  <si>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</si>
  <si>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</si>
  <si>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</si>
  <si>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</si>
  <si>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</si>
  <si>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</si>
  <si>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</si>
  <si>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</si>
  <si>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</si>
  <si>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</si>
  <si>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</si>
  <si>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</si>
  <si>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</si>
  <si>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</si>
  <si>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</si>
  <si>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</si>
  <si>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</si>
  <si>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</si>
  <si>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</si>
  <si>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</si>
  <si>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</si>
  <si>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</si>
  <si>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</si>
  <si>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</si>
  <si>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</si>
  <si>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</si>
  <si>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</si>
  <si>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</si>
  <si>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</si>
  <si>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</si>
  <si>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</si>
  <si>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</si>
  <si>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</si>
  <si>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</si>
  <si>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</si>
  <si>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</si>
  <si>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</si>
  <si>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</si>
  <si>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</si>
  <si>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</si>
  <si>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</si>
  <si>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</si>
  <si>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</si>
  <si>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</si>
  <si>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</si>
  <si>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</si>
  <si>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</si>
  <si>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</si>
  <si>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</si>
  <si>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</si>
  <si>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</si>
  <si>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</si>
  <si>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</si>
  <si>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</si>
  <si>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</si>
  <si>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</si>
  <si>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</si>
  <si>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</si>
  <si>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</si>
  <si>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</si>
  <si>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</si>
  <si>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</si>
  <si>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</si>
  <si>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</si>
  <si>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</si>
  <si>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</si>
  <si>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</si>
  <si>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</si>
  <si>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</si>
  <si>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</si>
  <si>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</si>
  <si>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</si>
  <si>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</si>
  <si>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</si>
  <si>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</si>
  <si>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</si>
  <si>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</si>
  <si>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</si>
  <si>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</si>
  <si>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</si>
  <si>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</si>
  <si>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</si>
  <si>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</si>
  <si>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</si>
  <si>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</si>
  <si>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</si>
  <si>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</si>
  <si>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</si>
  <si>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</si>
  <si>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</si>
  <si>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</si>
  <si>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</si>
  <si>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</si>
  <si>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</si>
  <si>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</si>
  <si>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</si>
  <si>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</si>
  <si>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</si>
  <si>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</si>
  <si>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</si>
  <si>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</si>
  <si>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</si>
  <si>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</si>
  <si>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</si>
  <si>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</si>
  <si>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</si>
  <si>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</si>
  <si>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</si>
  <si>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</si>
  <si>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</si>
  <si>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</si>
  <si>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</si>
  <si>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</si>
  <si>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</si>
  <si>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</si>
  <si>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</si>
  <si>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</si>
  <si>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</si>
  <si>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</si>
  <si>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</si>
  <si>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</si>
  <si>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</si>
  <si>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</si>
  <si>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</si>
  <si>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</si>
  <si>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</si>
  <si>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</si>
  <si>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</si>
  <si>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</si>
  <si>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</si>
  <si>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</si>
  <si>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</si>
  <si>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</si>
  <si>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</si>
  <si>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</si>
  <si>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</si>
  <si>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</si>
  <si>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</si>
  <si>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</si>
  <si>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</si>
  <si>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</si>
  <si>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</si>
  <si>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</si>
  <si>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</si>
  <si>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</si>
  <si>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</si>
  <si>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</si>
  <si>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</si>
  <si>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</si>
  <si>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</si>
  <si>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</si>
  <si>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</si>
  <si>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</si>
  <si>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</si>
  <si>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</si>
  <si>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</si>
  <si>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</si>
  <si>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</si>
  <si>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</si>
  <si>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</si>
  <si>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</si>
  <si>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</si>
  <si>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</si>
  <si>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</si>
  <si>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</si>
  <si>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</si>
  <si>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</si>
  <si>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</si>
  <si>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</si>
  <si>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</si>
  <si>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</si>
  <si>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</si>
  <si>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</si>
  <si>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</si>
  <si>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</si>
  <si>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</si>
  <si>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</si>
  <si>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</si>
  <si>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</si>
  <si>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</si>
  <si>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</si>
  <si>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</si>
  <si>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</si>
  <si>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</si>
  <si>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</si>
  <si>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</si>
  <si>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</si>
  <si>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</si>
  <si>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</si>
  <si>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</si>
  <si>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</si>
  <si>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</si>
  <si>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</si>
  <si>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</si>
  <si>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</si>
  <si>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</si>
  <si>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</si>
  <si>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</si>
  <si>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</si>
  <si>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</si>
  <si>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</si>
  <si>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</si>
  <si>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</si>
  <si>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</si>
  <si>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</si>
  <si>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</si>
  <si>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</si>
  <si>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</si>
  <si>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</si>
  <si>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</si>
  <si>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</si>
  <si>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</si>
  <si>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</si>
  <si>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</si>
  <si>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</si>
  <si>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</si>
  <si>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</si>
  <si>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</si>
  <si>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</si>
  <si>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</si>
  <si>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</si>
  <si>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</si>
  <si>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</si>
  <si>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</si>
  <si>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</si>
  <si>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</si>
  <si>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</si>
  <si>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</si>
  <si>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</si>
  <si>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</si>
  <si>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</si>
  <si>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</si>
  <si>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</si>
  <si>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</si>
  <si>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</si>
  <si>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</si>
  <si>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</si>
  <si>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</si>
  <si>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</si>
  <si>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</si>
  <si>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</si>
  <si>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</si>
  <si>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</si>
  <si>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</si>
  <si>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</si>
  <si>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</si>
  <si>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</si>
  <si>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</si>
  <si>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</si>
  <si>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</si>
  <si>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</si>
  <si>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</si>
  <si>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</si>
  <si>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</si>
  <si>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</si>
  <si>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</si>
  <si>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</si>
  <si>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</si>
  <si>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</si>
  <si>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</si>
  <si>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</si>
  <si>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</si>
  <si>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</si>
  <si>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</si>
  <si>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</si>
  <si>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</si>
  <si>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</si>
  <si>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</si>
  <si>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</si>
  <si>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</si>
  <si>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</si>
  <si>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</si>
  <si>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</si>
  <si>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</si>
  <si>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</si>
  <si>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</si>
  <si>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</si>
  <si>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</si>
  <si>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</si>
  <si>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</si>
  <si>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</si>
  <si>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</si>
  <si>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</si>
  <si>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</si>
  <si>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</si>
  <si>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</si>
  <si>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</si>
  <si>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</si>
  <si>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</si>
  <si>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</si>
  <si>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</si>
  <si>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</si>
  <si>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</si>
  <si>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</si>
  <si>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</si>
  <si>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</si>
  <si>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</si>
  <si>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</si>
  <si>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</si>
  <si>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</si>
  <si>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</si>
  <si>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</si>
  <si>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</si>
  <si>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</si>
  <si>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</si>
  <si>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</si>
  <si>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</si>
  <si>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</si>
  <si>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</si>
  <si>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</si>
  <si>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</si>
  <si>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</si>
  <si>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</si>
  <si>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</si>
  <si>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</si>
  <si>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</si>
  <si>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</si>
  <si>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</si>
  <si>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</si>
  <si>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</si>
  <si>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</si>
  <si>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</si>
  <si>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</si>
  <si>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</si>
  <si>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</si>
  <si>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</si>
  <si>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</si>
  <si>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</si>
  <si>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</si>
  <si>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</si>
  <si>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</si>
  <si>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</si>
  <si>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</si>
  <si>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</si>
  <si>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</si>
  <si>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</si>
  <si>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</si>
  <si>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</si>
  <si>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</si>
  <si>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</si>
  <si>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</si>
  <si>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</si>
  <si>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</si>
  <si>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</si>
  <si>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</si>
  <si>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</si>
  <si>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</si>
  <si>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</si>
  <si>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</si>
  <si>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</si>
  <si>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</si>
  <si>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</si>
  <si>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</si>
  <si>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</si>
  <si>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</si>
  <si>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</si>
  <si>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</si>
  <si>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</si>
  <si>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</si>
  <si>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</si>
  <si>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</si>
  <si>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</si>
  <si>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</si>
  <si>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</si>
  <si>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</si>
  <si>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</si>
  <si>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</si>
  <si>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</si>
  <si>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</si>
  <si>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</si>
  <si>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</si>
  <si>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</si>
  <si>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</si>
  <si>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</si>
  <si>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</si>
  <si>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</si>
  <si>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</si>
  <si>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</si>
  <si>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</si>
  <si>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</si>
  <si>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</si>
  <si>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</si>
  <si>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</si>
  <si>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</si>
  <si>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</si>
  <si>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</si>
  <si>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</si>
  <si>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</si>
  <si>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</si>
  <si>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</si>
  <si>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</si>
  <si>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</si>
  <si>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</si>
  <si>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</si>
  <si>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</si>
  <si>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</si>
  <si>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</si>
  <si>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</si>
  <si>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</si>
  <si>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</si>
  <si>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</si>
  <si>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</si>
  <si>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</si>
  <si>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</si>
  <si>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</si>
  <si>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</si>
  <si>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</si>
  <si>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</si>
  <si>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</si>
  <si>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</si>
  <si>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</si>
  <si>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</si>
  <si>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</si>
  <si>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</si>
  <si>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</si>
  <si>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</si>
  <si>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</si>
  <si>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</si>
  <si>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</si>
  <si>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</si>
  <si>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</si>
  <si>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</si>
  <si>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</si>
  <si>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</si>
  <si>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</si>
  <si>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</si>
  <si>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</si>
  <si>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</si>
  <si>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</si>
  <si>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</si>
  <si>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</si>
  <si>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</si>
  <si>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</si>
  <si>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</si>
  <si>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</si>
  <si>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</si>
  <si>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</si>
  <si>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</si>
  <si>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</si>
  <si>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</si>
  <si>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</si>
  <si>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</si>
  <si>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</si>
  <si>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</si>
  <si>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</si>
  <si>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</si>
  <si>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</si>
  <si>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</si>
  <si>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</si>
  <si>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</si>
  <si>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</si>
  <si>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</si>
  <si>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</si>
  <si>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</si>
  <si>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</si>
  <si>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</si>
  <si>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</si>
  <si>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</si>
  <si>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</si>
  <si>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</si>
  <si>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</si>
  <si>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</si>
  <si>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</si>
  <si>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</si>
  <si>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</si>
  <si>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</si>
  <si>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</si>
  <si>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</si>
  <si>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</si>
  <si>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</si>
  <si>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</si>
  <si>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</si>
  <si>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</si>
  <si>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</si>
  <si>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</si>
  <si>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</si>
  <si>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</si>
  <si>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</si>
  <si>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</si>
  <si>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</si>
  <si>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</si>
  <si>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</si>
  <si>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</si>
  <si>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</si>
  <si>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</si>
  <si>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</si>
  <si>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</si>
  <si>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</si>
  <si>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</si>
  <si>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</si>
  <si>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</si>
  <si>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</si>
  <si>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</si>
  <si>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</si>
  <si>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</si>
  <si>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</si>
  <si>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</si>
  <si>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</si>
  <si>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</si>
  <si>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</si>
  <si>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</si>
  <si>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</si>
  <si>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</si>
  <si>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</si>
  <si>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</si>
  <si>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</si>
  <si>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</si>
  <si>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</si>
  <si>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</si>
  <si>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</si>
  <si>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</si>
  <si>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</si>
  <si>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</si>
  <si>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</si>
  <si>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</si>
  <si>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</si>
  <si>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</si>
  <si>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</si>
  <si>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</si>
  <si>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</si>
  <si>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</si>
  <si>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</si>
  <si>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</si>
  <si>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</si>
  <si>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</si>
  <si>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</si>
  <si>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</si>
  <si>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</si>
  <si>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</si>
  <si>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</si>
  <si>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</si>
  <si>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</si>
  <si>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</si>
  <si>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</si>
  <si>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</si>
  <si>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</si>
  <si>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</si>
  <si>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</si>
  <si>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</si>
  <si>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</si>
  <si>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</si>
  <si>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</si>
  <si>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</si>
  <si>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</si>
  <si>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</si>
  <si>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</si>
  <si>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</si>
  <si>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</si>
  <si>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</si>
  <si>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</si>
  <si>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</si>
  <si>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</si>
  <si>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</si>
  <si>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</si>
  <si>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</si>
  <si>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</si>
  <si>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</si>
  <si>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</si>
  <si>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</si>
  <si>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</si>
  <si>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</si>
  <si>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</si>
  <si>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</si>
  <si>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</si>
  <si>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</si>
  <si>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</si>
  <si>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</si>
  <si>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</si>
  <si>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</si>
  <si>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</si>
  <si>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</si>
  <si>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</si>
  <si>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</si>
  <si>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</si>
  <si>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</si>
  <si>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</si>
  <si>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</si>
  <si>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</si>
  <si>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</si>
  <si>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</si>
  <si>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</si>
  <si>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</si>
  <si>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</si>
  <si>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</si>
  <si>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</si>
  <si>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</si>
  <si>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</si>
  <si>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</si>
  <si>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</si>
  <si>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</si>
  <si>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</si>
  <si>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</si>
  <si>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</si>
  <si>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</si>
  <si>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</si>
  <si>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</si>
  <si>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</si>
  <si>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</si>
  <si>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</si>
  <si>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</si>
  <si>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</si>
  <si>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</si>
  <si>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</si>
  <si>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</si>
  <si>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</si>
  <si>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</si>
  <si>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</si>
  <si>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</si>
  <si>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</si>
  <si>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</si>
  <si>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</si>
  <si>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</si>
  <si>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</si>
  <si>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</si>
  <si>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</si>
  <si>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</si>
  <si>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</si>
  <si>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</si>
  <si>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</si>
  <si>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</si>
  <si>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</si>
  <si>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</si>
  <si>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</si>
  <si>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</si>
  <si>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</si>
  <si>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</si>
  <si>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</si>
  <si>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</si>
  <si>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</si>
  <si>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</si>
  <si>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</si>
  <si>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</si>
  <si>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</si>
  <si>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</si>
  <si>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</si>
  <si>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</si>
  <si>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</si>
  <si>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</si>
  <si>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</si>
  <si>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</si>
  <si>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</si>
  <si>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</si>
  <si>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</si>
  <si>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</si>
  <si>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</si>
  <si>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</si>
  <si>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</si>
  <si>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</si>
  <si>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</si>
  <si>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</si>
  <si>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</si>
  <si>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</si>
  <si>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</si>
  <si>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</si>
  <si>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</si>
  <si>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</si>
  <si>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</si>
  <si>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</si>
  <si>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</si>
  <si>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</si>
  <si>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</si>
  <si>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</si>
  <si>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</si>
  <si>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</si>
  <si>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</si>
  <si>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</si>
  <si>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</si>
  <si>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</si>
  <si>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</si>
  <si>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</si>
  <si>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</si>
  <si>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</si>
  <si>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</si>
  <si>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</si>
  <si>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</si>
  <si>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</si>
  <si>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</si>
  <si>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</si>
  <si>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</si>
  <si>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</si>
  <si>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</si>
  <si>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</si>
  <si>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</si>
  <si>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</si>
  <si>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</si>
  <si>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</si>
  <si>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</si>
  <si>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</si>
  <si>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</si>
  <si>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</si>
  <si>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</si>
  <si>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</si>
  <si>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</si>
  <si>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</si>
  <si>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</si>
  <si>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</si>
  <si>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</si>
  <si>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</si>
  <si>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</si>
  <si>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</si>
  <si>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</si>
  <si>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</si>
  <si>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</si>
  <si>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</si>
  <si>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</si>
  <si>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</si>
  <si>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</si>
  <si>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</si>
  <si>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</si>
  <si>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</si>
  <si>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</si>
  <si>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</si>
  <si>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</si>
  <si>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</si>
  <si>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</si>
  <si>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</si>
  <si>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</si>
  <si>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</si>
  <si>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</si>
  <si>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</si>
  <si>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</si>
  <si>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</si>
  <si>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</si>
  <si>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</si>
  <si>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</si>
  <si>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</si>
  <si>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</si>
  <si>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</si>
  <si>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</si>
  <si>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</si>
  <si>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</si>
  <si>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</si>
  <si>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</si>
  <si>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</si>
  <si>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</si>
  <si>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</si>
  <si>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</si>
  <si>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</si>
  <si>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</si>
  <si>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</si>
  <si>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</si>
  <si>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</si>
  <si>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</si>
  <si>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</si>
  <si>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</si>
  <si>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</si>
  <si>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</si>
  <si>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</si>
  <si>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</si>
  <si>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</si>
  <si>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</si>
  <si>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</si>
  <si>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</si>
  <si>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</si>
  <si>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</si>
  <si>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</si>
  <si>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</si>
  <si>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</si>
  <si>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</si>
  <si>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</si>
  <si>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</si>
  <si>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</si>
  <si>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</si>
  <si>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</si>
  <si>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</si>
  <si>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</si>
  <si>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</si>
  <si>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</si>
  <si>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</si>
  <si>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</si>
  <si>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</si>
  <si>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</si>
  <si>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</si>
  <si>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</si>
  <si>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</si>
  <si>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</si>
  <si>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</si>
  <si>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</si>
  <si>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</si>
  <si>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</si>
  <si>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</si>
  <si>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</si>
  <si>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</si>
  <si>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</si>
  <si>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</si>
  <si>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</si>
  <si>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</si>
  <si>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</si>
  <si>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</si>
  <si>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</si>
  <si>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</si>
  <si>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</si>
  <si>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</si>
  <si>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</si>
  <si>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</si>
  <si>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</si>
  <si>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</si>
  <si>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</si>
  <si>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</si>
  <si>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</si>
  <si>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</si>
  <si>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</si>
  <si>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</si>
  <si>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</si>
  <si>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</si>
  <si>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</si>
  <si>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</si>
  <si>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</si>
  <si>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</si>
  <si>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</si>
  <si>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</si>
  <si>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</si>
  <si>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</si>
  <si>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</si>
  <si>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</si>
  <si>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</si>
  <si>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</si>
  <si>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</si>
  <si>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</si>
  <si>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</si>
  <si>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</si>
  <si>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</si>
  <si>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</si>
  <si>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</si>
  <si>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</si>
  <si>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</si>
  <si>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</si>
  <si>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</si>
  <si>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</si>
  <si>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</si>
  <si>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</si>
  <si>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</si>
  <si>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</si>
  <si>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</si>
  <si>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</si>
  <si>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</si>
  <si>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</si>
  <si>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</si>
  <si>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</si>
  <si>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</si>
  <si>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</si>
  <si>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</si>
  <si>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</si>
  <si>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</si>
  <si>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</si>
  <si>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</si>
  <si>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</si>
  <si>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</si>
  <si>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</si>
  <si>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</si>
  <si>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</si>
  <si>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</si>
  <si>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</si>
  <si>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</si>
  <si>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</si>
  <si>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</si>
  <si>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</si>
  <si>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</si>
  <si>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</si>
  <si>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</si>
  <si>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</si>
  <si>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</si>
  <si>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</si>
  <si>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</si>
  <si>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</si>
  <si>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</si>
  <si>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</si>
  <si>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</si>
  <si>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</si>
  <si>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</si>
  <si>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</si>
  <si>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</si>
  <si>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</si>
  <si>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</si>
  <si>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</si>
  <si>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</si>
  <si>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</si>
  <si>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</si>
  <si>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</si>
  <si>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</si>
  <si>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</si>
  <si>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</si>
  <si>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</si>
  <si>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</si>
  <si>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</si>
  <si>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</si>
  <si>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</si>
  <si>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</si>
  <si>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</si>
  <si>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</si>
  <si>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</si>
  <si>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</si>
  <si>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</si>
  <si>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</si>
  <si>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</si>
  <si>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</si>
  <si>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</si>
  <si>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</si>
  <si>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</si>
  <si>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</si>
  <si>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</si>
  <si>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</si>
  <si>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</si>
  <si>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</si>
  <si>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</si>
  <si>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</si>
  <si>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</si>
  <si>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</si>
  <si>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</si>
  <si>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</si>
  <si>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</si>
  <si>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</si>
  <si>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</si>
  <si>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</si>
  <si>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</si>
  <si>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</si>
  <si>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</si>
  <si>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</si>
  <si>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</si>
  <si>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</si>
  <si>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</si>
  <si>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</si>
  <si>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</si>
  <si>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</si>
  <si>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</si>
  <si>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</si>
  <si>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</si>
  <si>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</si>
  <si>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</si>
  <si>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</si>
  <si>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</si>
  <si>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</si>
  <si>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</si>
  <si>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</si>
  <si>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</si>
  <si>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</si>
  <si>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</si>
  <si>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</si>
  <si>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</si>
  <si>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</si>
  <si>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</si>
  <si>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</si>
  <si>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</si>
  <si>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</si>
  <si>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</si>
  <si>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</si>
  <si>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</si>
  <si>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</si>
  <si>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</si>
  <si>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</si>
  <si>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</si>
  <si>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</si>
  <si>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</si>
  <si>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</si>
  <si>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</si>
  <si>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</si>
  <si>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</si>
  <si>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</si>
  <si>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</si>
  <si>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</si>
  <si>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</si>
  <si>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</si>
  <si>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</si>
  <si>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</si>
  <si>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</si>
  <si>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</si>
  <si>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</si>
  <si>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</si>
  <si>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</si>
  <si>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</si>
  <si>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</si>
  <si>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</si>
  <si>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</si>
  <si>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</si>
  <si>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</si>
  <si>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</si>
  <si>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</si>
  <si>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</si>
  <si>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</si>
  <si>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</si>
  <si>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</si>
  <si>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</si>
  <si>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</si>
  <si>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</si>
  <si>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</si>
  <si>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</si>
  <si>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</si>
  <si>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</si>
  <si>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</si>
  <si>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</si>
  <si>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</si>
  <si>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</si>
  <si>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</si>
  <si>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</si>
  <si>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</si>
  <si>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</si>
  <si>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</si>
  <si>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</si>
  <si>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</si>
  <si>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</si>
  <si>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</si>
  <si>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</si>
  <si>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</si>
  <si>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</si>
  <si>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</si>
  <si>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</si>
  <si>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</si>
  <si>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</si>
  <si>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</si>
  <si>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</si>
  <si>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</si>
  <si>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</si>
  <si>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</si>
  <si>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</si>
  <si>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</si>
  <si>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</si>
  <si>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</si>
  <si>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</si>
  <si>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</si>
  <si>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</si>
  <si>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</si>
  <si>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</si>
  <si>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</si>
  <si>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</si>
  <si>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</si>
  <si>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</si>
  <si>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</si>
  <si>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</si>
  <si>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</si>
  <si>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</si>
  <si>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</si>
  <si>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</si>
  <si>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</si>
  <si>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</si>
  <si>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</si>
  <si>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</si>
  <si>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</si>
  <si>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</si>
  <si>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</si>
  <si>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</si>
  <si>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</si>
  <si>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</si>
  <si>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</si>
  <si>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</si>
  <si>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</si>
  <si>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</si>
  <si>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</si>
  <si>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</si>
  <si>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</si>
  <si>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</si>
  <si>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</si>
  <si>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</si>
  <si>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</si>
  <si>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</si>
  <si>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</si>
  <si>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</si>
  <si>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</si>
  <si>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</si>
  <si>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</si>
  <si>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</si>
  <si>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</si>
  <si>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</si>
  <si>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</si>
  <si>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</si>
  <si>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</si>
  <si>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</si>
  <si>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</si>
  <si>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</si>
  <si>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</si>
  <si>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</si>
  <si>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</si>
  <si>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</si>
  <si>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</si>
  <si>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</si>
  <si>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</si>
  <si>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</si>
  <si>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</si>
  <si>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</si>
  <si>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</si>
  <si>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</si>
  <si>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</si>
  <si>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</si>
  <si>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</si>
  <si>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</si>
  <si>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</si>
  <si>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</si>
  <si>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</si>
  <si>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</si>
  <si>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</si>
  <si>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</si>
  <si>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</si>
  <si>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</si>
  <si>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</si>
  <si>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</si>
  <si>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</si>
  <si>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</si>
  <si>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</si>
  <si>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</si>
  <si>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</si>
  <si>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</si>
  <si>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</si>
  <si>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</si>
  <si>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</si>
  <si>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</si>
  <si>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</si>
  <si>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</si>
  <si>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</si>
  <si>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</si>
  <si>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</si>
  <si>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</si>
  <si>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</si>
  <si>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</si>
  <si>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</si>
  <si>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</si>
  <si>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</si>
  <si>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</si>
  <si>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</si>
  <si>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</si>
  <si>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</si>
  <si>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</si>
  <si>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</si>
  <si>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</si>
  <si>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</si>
  <si>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</si>
  <si>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</si>
  <si>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</si>
  <si>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</si>
  <si>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</si>
  <si>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</si>
  <si>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</si>
  <si>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</si>
  <si>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</si>
  <si>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</si>
  <si>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</si>
  <si>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</si>
  <si>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</si>
  <si>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</si>
  <si>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</si>
  <si>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</si>
  <si>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</si>
  <si>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</si>
  <si>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</si>
  <si>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</si>
  <si>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</si>
  <si>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</si>
  <si>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</si>
  <si>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</si>
  <si>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</si>
  <si>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</si>
  <si>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</si>
  <si>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</si>
  <si>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</si>
  <si>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</si>
  <si>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</si>
  <si>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</si>
  <si>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</si>
  <si>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</si>
  <si>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</si>
  <si>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</si>
  <si>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</si>
  <si>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</si>
  <si>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</si>
  <si>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</si>
  <si>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</si>
  <si>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</si>
  <si>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</si>
  <si>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</si>
  <si>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</si>
  <si>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</si>
  <si>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</si>
  <si>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</si>
  <si>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</si>
  <si>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</si>
  <si>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</si>
  <si>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</si>
  <si>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</si>
  <si>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</si>
  <si>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</si>
  <si>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</si>
  <si>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</si>
  <si>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</si>
  <si>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</si>
  <si>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</si>
  <si>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</si>
  <si>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</si>
  <si>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</si>
  <si>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</si>
  <si>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</si>
  <si>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</si>
  <si>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</si>
  <si>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</si>
  <si>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</si>
  <si>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</si>
  <si>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</si>
  <si>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</si>
  <si>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</si>
  <si>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</si>
  <si>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</si>
  <si>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</si>
  <si>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</si>
  <si>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</si>
  <si>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</si>
  <si>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</si>
  <si>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</si>
  <si>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</si>
  <si>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</si>
  <si>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</si>
  <si>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</si>
  <si>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</si>
  <si>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</si>
  <si>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</si>
  <si>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</si>
  <si>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</si>
  <si>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</si>
  <si>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</si>
  <si>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</si>
  <si>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</si>
  <si>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</si>
  <si>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</si>
  <si>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</si>
  <si>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</si>
  <si>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</si>
  <si>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</si>
  <si>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</si>
  <si>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</si>
  <si>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</si>
  <si>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</si>
  <si>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</si>
  <si>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</si>
  <si>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</si>
  <si>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</si>
  <si>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</si>
  <si>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</si>
  <si>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</si>
  <si>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</si>
  <si>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</si>
  <si>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</si>
  <si>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</si>
  <si>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</si>
  <si>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</si>
  <si>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</si>
  <si>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</si>
  <si>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</si>
  <si>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</si>
  <si>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</si>
  <si>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</si>
  <si>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</si>
  <si>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</si>
  <si>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</si>
  <si>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</si>
  <si>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</si>
  <si>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</si>
  <si>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</si>
  <si>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</si>
  <si>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</si>
  <si>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</si>
  <si>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</si>
  <si>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</si>
  <si>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</si>
  <si>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</si>
  <si>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</si>
  <si>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</si>
  <si>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</si>
  <si>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</si>
  <si>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</si>
  <si>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</si>
  <si>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</si>
  <si>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</si>
  <si>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</si>
  <si>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</si>
  <si>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</si>
  <si>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</si>
  <si>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</si>
  <si>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</si>
  <si>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</si>
  <si>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</si>
  <si>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</si>
  <si>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</si>
  <si>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</si>
  <si>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</si>
  <si>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</si>
  <si>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</si>
  <si>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</si>
  <si>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</si>
  <si>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</si>
  <si>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</si>
  <si>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</si>
  <si>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</si>
  <si>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</si>
  <si>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</si>
  <si>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</si>
  <si>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</si>
  <si>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</si>
  <si>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</si>
  <si>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</si>
  <si>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</si>
  <si>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</si>
  <si>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</si>
  <si>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</si>
  <si>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</si>
  <si>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</si>
  <si>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</si>
  <si>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</si>
  <si>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</si>
  <si>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</si>
  <si>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</si>
  <si>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</si>
  <si>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</si>
  <si>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</si>
  <si>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</si>
  <si>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</si>
  <si>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</si>
  <si>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</si>
  <si>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</si>
  <si>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</si>
  <si>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</si>
  <si>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</si>
  <si>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</si>
  <si>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</si>
  <si>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</si>
  <si>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</si>
  <si>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</si>
  <si>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</si>
  <si>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</si>
  <si>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</si>
  <si>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</si>
  <si>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</si>
  <si>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</si>
  <si>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</si>
  <si>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</si>
  <si>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</si>
  <si>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</si>
  <si>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</si>
  <si>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</si>
  <si>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</si>
  <si>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</si>
  <si>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</si>
  <si>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</si>
  <si>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</si>
  <si>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</si>
  <si>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</si>
  <si>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</si>
  <si>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</si>
  <si>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</si>
  <si>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</si>
  <si>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</si>
  <si>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</si>
  <si>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</si>
  <si>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</si>
  <si>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</si>
  <si>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</si>
  <si>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</si>
  <si>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</si>
  <si>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</si>
  <si>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</si>
  <si>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</si>
  <si>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</si>
  <si>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</si>
  <si>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</si>
  <si>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</si>
  <si>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</si>
  <si>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</si>
  <si>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</si>
  <si>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</si>
  <si>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</si>
  <si>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</si>
  <si>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</si>
  <si>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</si>
  <si>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</si>
  <si>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</si>
  <si>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</si>
  <si>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</si>
  <si>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</si>
  <si>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</si>
  <si>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</si>
  <si>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</si>
  <si>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</si>
  <si>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</si>
  <si>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</si>
  <si>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</si>
  <si>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</si>
  <si>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</si>
  <si>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</si>
  <si>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</si>
  <si>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</si>
  <si>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</si>
  <si>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</si>
  <si>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</si>
  <si>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</si>
  <si>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</si>
  <si>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</si>
  <si>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</si>
  <si>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</si>
  <si>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</si>
  <si>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</si>
  <si>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</si>
  <si>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</si>
  <si>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</si>
  <si>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</si>
  <si>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</si>
  <si>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</si>
  <si>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</si>
  <si>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</si>
  <si>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</si>
  <si>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</si>
  <si>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</si>
  <si>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</si>
  <si>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</si>
  <si>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</si>
  <si>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</si>
  <si>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</si>
  <si>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</si>
  <si>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</si>
  <si>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</si>
  <si>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</si>
  <si>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</si>
  <si>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</si>
  <si>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</si>
  <si>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</si>
  <si>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</si>
  <si>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</si>
  <si>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</si>
  <si>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</si>
  <si>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</si>
  <si>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</si>
  <si>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</si>
  <si>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</si>
  <si>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</si>
  <si>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</si>
  <si>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</si>
  <si>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</si>
  <si>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</si>
  <si>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</si>
  <si>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</si>
  <si>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</si>
  <si>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</si>
  <si>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</si>
  <si>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</si>
  <si>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</si>
  <si>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</si>
  <si>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</si>
  <si>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</si>
  <si>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</si>
  <si>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</si>
  <si>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</si>
  <si>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</si>
  <si>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</si>
  <si>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</si>
  <si>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</si>
  <si>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</si>
  <si>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</si>
  <si>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</si>
  <si>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</si>
  <si>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</si>
  <si>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</si>
  <si>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</si>
  <si>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</si>
  <si>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</si>
  <si>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</si>
  <si>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</si>
  <si>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</si>
  <si>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</si>
  <si>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</si>
  <si>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</si>
  <si>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</si>
  <si>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</si>
  <si>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</si>
  <si>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</si>
  <si>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</si>
  <si>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</si>
  <si>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</si>
  <si>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</si>
  <si>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</si>
  <si>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</si>
  <si>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</si>
  <si>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</si>
  <si>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</si>
  <si>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</si>
  <si>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</si>
  <si>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</si>
  <si>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</si>
  <si>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</si>
  <si>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</si>
  <si>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</si>
  <si>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</si>
  <si>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</si>
  <si>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</si>
  <si>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</si>
  <si>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</si>
  <si>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</si>
  <si>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</si>
  <si>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</si>
  <si>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</si>
  <si>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</si>
  <si>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</si>
  <si>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</si>
  <si>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</si>
  <si>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</si>
  <si>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</si>
  <si>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</si>
  <si>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</si>
  <si>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</si>
  <si>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</si>
  <si>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</si>
  <si>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</si>
  <si>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</si>
  <si>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</si>
  <si>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</si>
  <si>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</si>
  <si>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</si>
  <si>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</si>
  <si>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</si>
  <si>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</si>
  <si>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</si>
  <si>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</si>
  <si>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</si>
  <si>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</si>
  <si>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</si>
  <si>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</si>
  <si>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</si>
  <si>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</si>
  <si>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</si>
  <si>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</si>
  <si>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</si>
  <si>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</si>
  <si>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</si>
  <si>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</si>
  <si>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</si>
  <si>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</si>
  <si>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</si>
  <si>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</si>
  <si>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</si>
  <si>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</si>
  <si>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</si>
  <si>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</si>
  <si>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</si>
  <si>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</si>
  <si>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</si>
  <si>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</si>
  <si>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</si>
  <si>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</si>
  <si>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</si>
  <si>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</si>
  <si>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</si>
  <si>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</si>
  <si>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</si>
  <si>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</si>
  <si>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</si>
  <si>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</si>
  <si>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</si>
  <si>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</si>
  <si>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</si>
  <si>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</si>
  <si>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</si>
  <si>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</si>
  <si>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</si>
  <si>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</si>
  <si>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</si>
  <si>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</si>
  <si>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</si>
  <si>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</si>
  <si>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</si>
  <si>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</si>
  <si>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</si>
  <si>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</si>
  <si>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</si>
  <si>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</si>
  <si>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</si>
  <si>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</si>
  <si>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</si>
  <si>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</si>
  <si>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</si>
  <si>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</si>
  <si>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</si>
  <si>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</si>
  <si>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</si>
  <si>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</si>
  <si>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</si>
  <si>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</si>
  <si>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</si>
  <si>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</si>
  <si>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</si>
  <si>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</si>
  <si>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</si>
  <si>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</si>
  <si>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</si>
  <si>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</si>
  <si>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</si>
  <si>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</si>
  <si>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</si>
  <si>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</si>
  <si>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</si>
  <si>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</si>
  <si>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</si>
  <si>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</si>
  <si>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</si>
  <si>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</si>
  <si>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</si>
  <si>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</si>
  <si>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</si>
  <si>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</si>
  <si>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</si>
  <si>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</si>
  <si>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</si>
  <si>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</si>
  <si>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</si>
  <si>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</si>
  <si>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</si>
  <si>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</si>
  <si>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</si>
  <si>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</si>
  <si>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</si>
  <si>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</si>
  <si>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</si>
  <si>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</si>
  <si>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</si>
  <si>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</si>
  <si>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</si>
  <si>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</si>
  <si>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</si>
  <si>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</si>
  <si>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</si>
  <si>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</si>
  <si>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</si>
  <si>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</si>
  <si>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</si>
  <si>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</si>
  <si>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</si>
  <si>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</si>
  <si>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</si>
  <si>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</si>
  <si>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</si>
  <si>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</si>
  <si>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</si>
  <si>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</si>
  <si>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</si>
  <si>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</si>
  <si>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</si>
  <si>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</si>
  <si>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</si>
  <si>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</si>
  <si>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</si>
  <si>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</si>
  <si>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</si>
  <si>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</si>
  <si>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</si>
  <si>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</si>
  <si>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</si>
  <si>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</si>
  <si>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</si>
  <si>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</si>
  <si>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</si>
  <si>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</si>
  <si>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</si>
  <si>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</si>
  <si>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</si>
  <si>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</si>
  <si>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</si>
  <si>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</si>
  <si>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</si>
  <si>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</si>
  <si>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</si>
  <si>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</si>
  <si>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</si>
  <si>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</si>
  <si>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</si>
  <si>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</si>
  <si>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</si>
  <si>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</si>
  <si>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</si>
  <si>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</si>
  <si>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</si>
  <si>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</si>
  <si>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</si>
  <si>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</si>
  <si>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</si>
  <si>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</si>
  <si>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</si>
  <si>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</si>
  <si>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</si>
  <si>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</si>
  <si>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</si>
  <si>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</si>
  <si>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</si>
  <si>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</si>
  <si>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</si>
  <si>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</si>
  <si>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</si>
  <si>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</si>
  <si>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</si>
  <si>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</si>
  <si>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</si>
  <si>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</si>
  <si>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</si>
  <si>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</si>
  <si>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</si>
  <si>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</si>
  <si>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</si>
  <si>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</si>
  <si>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</si>
  <si>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</si>
  <si>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</si>
  <si>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</si>
  <si>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</si>
  <si>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</si>
  <si>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</si>
  <si>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</si>
  <si>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</si>
  <si>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</si>
  <si>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</si>
  <si>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</si>
  <si>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</si>
  <si>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</si>
  <si>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</si>
  <si>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</si>
  <si>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</si>
  <si>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</si>
  <si>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</si>
  <si>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</si>
  <si>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</si>
  <si>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</si>
  <si>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</si>
  <si>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</si>
  <si>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</si>
  <si>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</si>
  <si>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</si>
  <si>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</si>
  <si>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</si>
  <si>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</si>
  <si>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</si>
  <si>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</si>
  <si>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</si>
  <si>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</si>
  <si>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</si>
  <si>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</si>
  <si>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</si>
  <si>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</si>
  <si>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</si>
  <si>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</si>
  <si>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</si>
  <si>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</si>
  <si>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</si>
  <si>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</si>
  <si>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</si>
  <si>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</si>
  <si>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</si>
  <si>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</si>
  <si>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</si>
  <si>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</si>
  <si>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</si>
  <si>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</si>
  <si>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</si>
  <si>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</si>
  <si>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</si>
  <si>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</si>
  <si>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</si>
  <si>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</si>
  <si>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</si>
  <si>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</si>
  <si>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</si>
  <si>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</si>
  <si>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</si>
  <si>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</si>
  <si>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</si>
  <si>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</si>
  <si>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</si>
  <si>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</si>
  <si>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</si>
  <si>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</si>
  <si>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</si>
  <si>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</si>
  <si>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</si>
  <si>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</si>
  <si>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</si>
  <si>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</si>
  <si>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</si>
  <si>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</si>
  <si>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</si>
  <si>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</si>
  <si>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</si>
  <si>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</si>
  <si>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</si>
  <si>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</si>
  <si>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</si>
  <si>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</si>
  <si>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</si>
  <si>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</si>
  <si>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</si>
  <si>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</si>
  <si>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</si>
  <si>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</si>
  <si>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</si>
  <si>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</si>
  <si>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</si>
  <si>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</si>
  <si>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</si>
  <si>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</si>
  <si>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</si>
  <si>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</si>
  <si>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</si>
  <si>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</si>
  <si>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</si>
  <si>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</si>
  <si>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</si>
  <si>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</si>
  <si>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</si>
  <si>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</si>
  <si>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</si>
  <si>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</si>
  <si>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</si>
  <si>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</si>
  <si>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</si>
  <si>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</si>
  <si>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</si>
  <si>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</si>
  <si>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</si>
  <si>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</si>
  <si>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</si>
  <si>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</si>
  <si>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</si>
  <si>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</si>
  <si>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</si>
  <si>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</si>
  <si>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</si>
  <si>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</si>
  <si>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</si>
  <si>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</si>
  <si>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</si>
  <si>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</si>
  <si>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</si>
  <si>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</si>
  <si>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</si>
  <si>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</si>
  <si>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</si>
  <si>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</si>
  <si>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</si>
  <si>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</si>
  <si>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</si>
  <si>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</si>
  <si>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</si>
  <si>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</si>
  <si>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</si>
  <si>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</si>
  <si>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</si>
  <si>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</si>
  <si>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</si>
  <si>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</si>
  <si>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</si>
  <si>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</si>
  <si>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</si>
  <si>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</si>
  <si>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</si>
  <si>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</si>
  <si>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</si>
  <si>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</si>
  <si>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</si>
  <si>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</si>
  <si>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</si>
  <si>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</si>
  <si>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</si>
  <si>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</si>
  <si>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</si>
  <si>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</si>
  <si>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</si>
  <si>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</si>
  <si>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</si>
  <si>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</si>
  <si>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</si>
  <si>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</si>
  <si>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</si>
  <si>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</si>
  <si>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</si>
  <si>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</si>
  <si>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</si>
  <si>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</si>
  <si>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</si>
  <si>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</si>
  <si>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</si>
  <si>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</si>
  <si>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</si>
  <si>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</si>
  <si>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</si>
  <si>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</si>
  <si>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</si>
  <si>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</si>
  <si>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</si>
  <si>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</si>
  <si>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</si>
  <si>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</si>
  <si>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</si>
  <si>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</si>
  <si>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</si>
  <si>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</si>
  <si>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</si>
  <si>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</si>
  <si>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</si>
  <si>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</si>
  <si>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</si>
  <si>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</si>
  <si>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</si>
  <si>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</si>
  <si>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</si>
  <si>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</si>
  <si>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</si>
  <si>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</si>
  <si>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</si>
  <si>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</si>
  <si>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</si>
  <si>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</si>
  <si>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</si>
  <si>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</si>
  <si>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</si>
  <si>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</si>
  <si>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</si>
  <si>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</si>
  <si>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</si>
  <si>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</si>
  <si>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</si>
  <si>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</si>
  <si>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</si>
  <si>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</si>
  <si>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</si>
  <si>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</si>
  <si>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</si>
  <si>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</si>
  <si>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</si>
  <si>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</si>
  <si>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</si>
  <si>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</si>
  <si>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</si>
  <si>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</si>
  <si>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</si>
  <si>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</si>
  <si>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</si>
  <si>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</si>
  <si>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</si>
  <si>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</si>
  <si>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</si>
  <si>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</si>
  <si>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</si>
  <si>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</si>
  <si>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</si>
  <si>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</si>
  <si>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</si>
  <si>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</si>
  <si>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</si>
  <si>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</si>
  <si>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</si>
  <si>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</si>
  <si>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</si>
  <si>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</si>
  <si>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</si>
  <si>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</si>
  <si>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</si>
  <si>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</si>
  <si>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</si>
  <si>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</si>
  <si>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</si>
  <si>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</si>
  <si>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</si>
  <si>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</si>
  <si>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</si>
  <si>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</si>
  <si>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</si>
  <si>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</si>
  <si>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</si>
  <si>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</si>
  <si>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</si>
  <si>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</si>
  <si>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</si>
  <si>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</si>
  <si>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</si>
  <si>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</si>
  <si>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</si>
  <si>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</si>
  <si>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</si>
  <si>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</si>
  <si>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</si>
  <si>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</si>
  <si>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</si>
  <si>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</si>
  <si>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</si>
  <si>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</si>
  <si>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</si>
  <si>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</si>
  <si>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</si>
  <si>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</si>
  <si>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</si>
  <si>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</si>
  <si>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</si>
  <si>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</si>
  <si>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</si>
  <si>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</si>
  <si>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</si>
  <si>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</si>
  <si>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</si>
  <si>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</si>
  <si>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</si>
  <si>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</si>
  <si>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</si>
  <si>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</si>
  <si>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</si>
  <si>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</si>
  <si>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</si>
  <si>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</si>
  <si>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</si>
  <si>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</si>
  <si>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</si>
  <si>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</si>
  <si>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</si>
  <si>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</si>
  <si>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</si>
  <si>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</si>
  <si>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</si>
  <si>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</si>
  <si>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</si>
  <si>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</si>
  <si>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</si>
  <si>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</si>
  <si>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</si>
  <si>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</si>
  <si>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</si>
  <si>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</si>
  <si>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</si>
  <si>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</si>
  <si>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</si>
  <si>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</si>
  <si>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</si>
  <si>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</si>
  <si>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</si>
  <si>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</si>
  <si>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</si>
  <si>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</si>
  <si>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</si>
  <si>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</si>
  <si>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</si>
  <si>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</si>
  <si>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</si>
  <si>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</si>
  <si>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</si>
  <si>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</si>
  <si>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</si>
  <si>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</si>
  <si>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</si>
  <si>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</si>
  <si>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</si>
  <si>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</si>
  <si>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</si>
  <si>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</si>
  <si>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</si>
  <si>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</si>
  <si>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</si>
  <si>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</si>
  <si>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</si>
  <si>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</si>
  <si>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</si>
  <si>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</si>
  <si>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</si>
  <si>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</si>
  <si>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</si>
  <si>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</si>
  <si>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</si>
  <si>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</si>
  <si>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</si>
  <si>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</si>
  <si>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</si>
  <si>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</si>
  <si>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</si>
  <si>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</si>
  <si>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</si>
  <si>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</si>
  <si>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</si>
  <si>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</si>
  <si>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</si>
  <si>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</si>
  <si>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</si>
  <si>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</si>
  <si>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</si>
  <si>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</si>
  <si>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</si>
  <si>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</si>
  <si>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</si>
  <si>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</si>
  <si>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</si>
  <si>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</si>
  <si>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</si>
  <si>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</si>
  <si>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</si>
  <si>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</si>
  <si>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</si>
  <si>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</si>
  <si>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</si>
  <si>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</si>
  <si>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</si>
  <si>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</si>
  <si>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</si>
  <si>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</si>
  <si>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</si>
  <si>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</si>
  <si>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</si>
  <si>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</si>
  <si>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</si>
  <si>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</si>
  <si>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</si>
  <si>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</si>
  <si>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</si>
  <si>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</si>
  <si>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</si>
  <si>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</si>
  <si>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</si>
  <si>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</si>
  <si>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</si>
  <si>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</si>
  <si>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</si>
  <si>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</si>
  <si>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</si>
  <si>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</si>
  <si>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</si>
  <si>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</si>
  <si>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</si>
  <si>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</si>
  <si>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</si>
  <si>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</si>
  <si>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</si>
  <si>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</si>
  <si>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</si>
  <si>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</si>
  <si>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</si>
  <si>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</si>
  <si>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</si>
  <si>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</si>
  <si>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</si>
  <si>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</si>
  <si>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</si>
  <si>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</si>
  <si>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</si>
  <si>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</si>
  <si>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</si>
  <si>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</si>
  <si>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</si>
  <si>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</si>
  <si>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</si>
  <si>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</si>
  <si>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</si>
  <si>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</si>
  <si>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</si>
  <si>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</si>
  <si>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</si>
  <si>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</si>
  <si>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</si>
  <si>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</si>
  <si>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</si>
  <si>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</si>
  <si>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</si>
  <si>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</si>
  <si>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</si>
  <si>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</si>
  <si>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</si>
  <si>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</si>
  <si>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</si>
  <si>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</si>
  <si>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</si>
  <si>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</si>
  <si>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</si>
  <si>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</si>
  <si>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</si>
  <si>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</si>
  <si>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</si>
  <si>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</si>
  <si>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</si>
  <si>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</si>
  <si>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</si>
  <si>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</si>
  <si>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</si>
  <si>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</si>
  <si>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</si>
  <si>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</si>
  <si>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</si>
  <si>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</si>
  <si>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</si>
  <si>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</si>
  <si>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</si>
  <si>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</si>
  <si>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</si>
  <si>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</si>
  <si>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</si>
  <si>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</si>
  <si>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</si>
  <si>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</si>
  <si>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</si>
  <si>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</si>
  <si>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</si>
  <si>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</si>
  <si>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</si>
  <si>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</si>
  <si>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</si>
  <si>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</si>
  <si>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</si>
  <si>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</si>
  <si>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</si>
  <si>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</si>
  <si>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</si>
  <si>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</si>
  <si>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</si>
  <si>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</si>
  <si>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</si>
  <si>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</si>
  <si>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</si>
  <si>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</si>
  <si>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</si>
  <si>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</si>
  <si>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</si>
  <si>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</si>
  <si>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</si>
  <si>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</si>
  <si>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</si>
  <si>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</si>
  <si>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</si>
  <si>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</si>
  <si>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</si>
  <si>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</si>
  <si>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</si>
  <si>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</si>
  <si>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</si>
  <si>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</si>
  <si>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</si>
  <si>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</si>
  <si>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</si>
  <si>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</si>
  <si>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</si>
  <si>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</si>
  <si>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</si>
  <si>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</si>
  <si>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</si>
  <si>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</si>
  <si>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</si>
  <si>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</si>
  <si>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</si>
  <si>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</si>
  <si>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</si>
  <si>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</si>
  <si>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</si>
  <si>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</si>
  <si>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</si>
  <si>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</si>
  <si>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</si>
  <si>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</si>
  <si>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</si>
  <si>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</si>
  <si>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</si>
  <si>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</si>
  <si>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</si>
  <si>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</si>
  <si>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</si>
  <si>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</si>
  <si>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</si>
  <si>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</si>
  <si>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</si>
  <si>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</si>
  <si>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</si>
  <si>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</si>
  <si>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</si>
  <si>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</si>
  <si>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</si>
  <si>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</si>
  <si>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</si>
  <si>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</si>
  <si>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</si>
  <si>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</si>
  <si>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</si>
  <si>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</si>
  <si>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</si>
  <si>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</si>
  <si>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</si>
  <si>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</si>
  <si>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</si>
  <si>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</si>
  <si>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</si>
  <si>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</si>
  <si>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</si>
  <si>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</si>
  <si>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</si>
  <si>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</si>
  <si>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</si>
  <si>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</si>
  <si>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</si>
  <si>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</si>
  <si>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</si>
  <si>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</si>
  <si>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</si>
  <si>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</si>
  <si>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</si>
  <si>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</si>
  <si>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</si>
  <si>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</si>
  <si>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</si>
  <si>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</si>
  <si>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</si>
  <si>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</si>
  <si>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</si>
  <si>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</si>
  <si>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</si>
  <si>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</si>
  <si>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</si>
  <si>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</si>
  <si>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</si>
  <si>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</si>
  <si>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</si>
  <si>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</si>
  <si>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</si>
  <si>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</si>
  <si>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</si>
  <si>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</si>
  <si>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</si>
  <si>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</si>
  <si>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</si>
  <si>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</si>
  <si>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</si>
  <si>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</si>
  <si>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</si>
  <si>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</si>
  <si>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</si>
  <si>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</si>
  <si>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</si>
  <si>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</si>
  <si>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</si>
  <si>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</si>
  <si>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</si>
  <si>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</si>
  <si>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</si>
  <si>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</si>
  <si>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</si>
  <si>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</si>
  <si>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</si>
  <si>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</si>
  <si>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</si>
  <si>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</si>
  <si>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</si>
  <si>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</si>
  <si>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</si>
  <si>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</si>
  <si>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</si>
  <si>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</si>
  <si>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</si>
  <si>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</si>
  <si>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</si>
  <si>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</si>
  <si>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</si>
  <si>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</si>
  <si>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</si>
  <si>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</si>
  <si>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</si>
  <si>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</si>
  <si>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</si>
  <si>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</si>
  <si>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</si>
  <si>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</si>
  <si>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</si>
  <si>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</si>
  <si>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</si>
  <si>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</si>
  <si>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</si>
  <si>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</si>
  <si>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</si>
  <si>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</si>
  <si>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</si>
  <si>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</si>
  <si>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</si>
  <si>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</si>
  <si>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</si>
  <si>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</si>
  <si>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</si>
  <si>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</si>
  <si>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</si>
  <si>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</si>
  <si>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</si>
  <si>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</si>
  <si>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</si>
  <si>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</si>
  <si>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</si>
  <si>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</si>
  <si>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</si>
  <si>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</si>
  <si>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</si>
  <si>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</si>
  <si>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</si>
  <si>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</si>
  <si>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</si>
  <si>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</si>
  <si>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</si>
  <si>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</si>
  <si>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</si>
  <si>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</si>
  <si>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</si>
  <si>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</si>
  <si>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</si>
  <si>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</si>
  <si>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</si>
  <si>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</si>
  <si>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</si>
  <si>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</si>
  <si>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</si>
  <si>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</si>
  <si>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</si>
  <si>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</si>
  <si>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</si>
  <si>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</si>
  <si>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</si>
  <si>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</si>
  <si>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</si>
  <si>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</si>
  <si>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</si>
  <si>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</si>
  <si>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</si>
  <si>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</si>
  <si>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</si>
  <si>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</si>
  <si>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</si>
  <si>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</si>
  <si>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</si>
  <si>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</si>
  <si>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</si>
  <si>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</si>
  <si>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</si>
  <si>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</si>
  <si>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</si>
  <si>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</si>
  <si>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</si>
  <si>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</si>
  <si>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</si>
  <si>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</si>
  <si>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</si>
  <si>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</si>
  <si>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</si>
  <si>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</si>
  <si>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</si>
  <si>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</si>
  <si>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</si>
  <si>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</si>
  <si>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</si>
  <si>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</si>
  <si>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</si>
  <si>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</si>
  <si>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</si>
  <si>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</si>
  <si>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</si>
  <si>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</si>
  <si>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</si>
  <si>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</si>
  <si>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</si>
  <si>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</si>
  <si>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</si>
  <si>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</si>
  <si>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</si>
  <si>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</si>
  <si>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</si>
  <si>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</si>
  <si>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</si>
  <si>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</si>
  <si>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</si>
  <si>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</si>
  <si>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</si>
  <si>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</si>
  <si>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</si>
  <si>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</si>
  <si>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</si>
  <si>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</si>
  <si>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</si>
  <si>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</si>
  <si>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</si>
  <si>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</si>
  <si>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</si>
  <si>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</si>
  <si>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</si>
  <si>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</si>
  <si>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</si>
  <si>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</si>
  <si>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</si>
  <si>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</si>
  <si>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</si>
  <si>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</si>
  <si>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</si>
  <si>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</si>
  <si>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</si>
  <si>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</si>
  <si>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</si>
  <si>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</si>
  <si>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</si>
  <si>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</si>
  <si>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</si>
  <si>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</si>
  <si>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</si>
  <si>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</si>
  <si>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</si>
  <si>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</si>
  <si>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</si>
  <si>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</si>
  <si>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</si>
  <si>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</si>
  <si>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</si>
  <si>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</si>
  <si>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</si>
  <si>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</si>
  <si>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</si>
  <si>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</si>
  <si>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</si>
  <si>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</si>
  <si>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</si>
  <si>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</si>
  <si>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</si>
  <si>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</si>
  <si>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</si>
  <si>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</si>
  <si>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</si>
  <si>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</si>
  <si>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</si>
  <si>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</si>
  <si>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</si>
  <si>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</si>
  <si>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</si>
  <si>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</si>
  <si>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</si>
  <si>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</si>
  <si>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</si>
  <si>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</si>
  <si>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</si>
  <si>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</si>
  <si>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</si>
  <si>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</si>
  <si>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</si>
  <si>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</si>
  <si>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</si>
  <si>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</si>
  <si>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</si>
  <si>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</si>
  <si>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</si>
  <si>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</si>
  <si>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</si>
  <si>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</si>
  <si>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</si>
  <si>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</si>
  <si>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</si>
  <si>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</si>
  <si>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</si>
  <si>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</si>
  <si>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</si>
  <si>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</si>
  <si>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</si>
  <si>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</si>
  <si>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</si>
  <si>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</si>
  <si>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</si>
  <si>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</si>
  <si>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</si>
  <si>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</si>
  <si>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</si>
  <si>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</si>
  <si>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</si>
  <si>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</si>
  <si>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</si>
  <si>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</si>
  <si>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</si>
  <si>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</si>
  <si>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</si>
  <si>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</si>
  <si>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</si>
  <si>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</si>
  <si>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</si>
  <si>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</si>
  <si>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</si>
  <si>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</si>
  <si>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</si>
  <si>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</si>
  <si>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</si>
  <si>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</si>
  <si>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</si>
  <si>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</si>
  <si>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</si>
  <si>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</si>
  <si>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</si>
  <si>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</si>
  <si>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</si>
  <si>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</si>
  <si>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</si>
  <si>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</si>
  <si>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</si>
  <si>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</si>
  <si>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</si>
  <si>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</si>
  <si>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</si>
  <si>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</si>
  <si>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</si>
  <si>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</si>
  <si>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</si>
  <si>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</si>
  <si>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</si>
  <si>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</si>
  <si>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</si>
  <si>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</si>
  <si>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</si>
  <si>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</si>
  <si>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</si>
  <si>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</si>
  <si>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</si>
  <si>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</si>
  <si>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</si>
  <si>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</si>
  <si>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</si>
  <si>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</si>
  <si>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</si>
  <si>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</si>
  <si>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</si>
  <si>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</si>
  <si>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</si>
  <si>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</si>
  <si>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</si>
  <si>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</si>
  <si>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</si>
  <si>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</si>
  <si>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</si>
  <si>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</si>
  <si>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</si>
  <si>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</si>
  <si>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</si>
  <si>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</si>
  <si>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</si>
  <si>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</si>
  <si>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</si>
  <si>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</si>
  <si>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</si>
  <si>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</si>
  <si>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</si>
  <si>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</si>
  <si>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</si>
  <si>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</si>
  <si>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</si>
  <si>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</si>
  <si>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</si>
  <si>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</si>
  <si>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</si>
  <si>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</si>
  <si>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</si>
  <si>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</si>
  <si>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</si>
  <si>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</si>
  <si>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</si>
  <si>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</si>
  <si>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</si>
  <si>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</si>
  <si>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</si>
  <si>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</si>
  <si>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</si>
  <si>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</si>
  <si>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</si>
  <si>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</si>
  <si>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</si>
  <si>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</si>
  <si>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</si>
  <si>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</si>
  <si>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</si>
  <si>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</si>
  <si>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</si>
  <si>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</si>
  <si>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</si>
  <si>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</si>
  <si>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</si>
  <si>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</si>
  <si>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</si>
  <si>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</si>
  <si>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</si>
  <si>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</si>
  <si>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</si>
  <si>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</si>
  <si>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</si>
  <si>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</si>
  <si>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</si>
  <si>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</si>
  <si>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</si>
  <si>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</si>
  <si>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</si>
  <si>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</si>
  <si>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</si>
  <si>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</si>
  <si>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</si>
  <si>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</si>
  <si>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</si>
  <si>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</si>
  <si>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</si>
  <si>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</si>
  <si>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</si>
  <si>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</si>
  <si>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</si>
  <si>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</si>
  <si>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</si>
  <si>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</si>
  <si>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</si>
  <si>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</si>
  <si>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</si>
  <si>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</si>
  <si>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</si>
  <si>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</si>
  <si>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</si>
  <si>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</si>
  <si>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</si>
  <si>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</si>
  <si>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</si>
  <si>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</si>
  <si>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</si>
  <si>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</si>
  <si>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</si>
  <si>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</si>
  <si>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</si>
  <si>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</si>
  <si>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</si>
  <si>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</si>
  <si>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</si>
  <si>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</si>
  <si>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</si>
  <si>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</si>
  <si>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</si>
  <si>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</si>
  <si>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</si>
  <si>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</si>
  <si>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</si>
  <si>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</si>
  <si>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</si>
  <si>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</si>
  <si>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</si>
  <si>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</si>
  <si>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</si>
  <si>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</si>
  <si>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</si>
  <si>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</si>
  <si>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</si>
  <si>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</si>
  <si>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</si>
  <si>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</si>
  <si>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</si>
  <si>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</si>
  <si>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</si>
  <si>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</si>
  <si>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</si>
  <si>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</si>
  <si>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</si>
  <si>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</si>
  <si>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</si>
  <si>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</si>
  <si>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</si>
  <si>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</si>
  <si>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</si>
  <si>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</si>
  <si>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</si>
  <si>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</si>
  <si>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</si>
  <si>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</si>
  <si>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</si>
  <si>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</si>
  <si>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</si>
  <si>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</si>
  <si>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</si>
  <si>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</si>
  <si>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</si>
  <si>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</si>
  <si>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</si>
  <si>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</si>
  <si>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</si>
  <si>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</si>
  <si>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</si>
  <si>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</si>
  <si>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</si>
  <si>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</si>
  <si>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</si>
  <si>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</si>
  <si>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</si>
  <si>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</si>
  <si>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</si>
  <si>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</si>
  <si>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</si>
  <si>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</si>
  <si>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</si>
  <si>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</si>
  <si>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</si>
  <si>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</si>
  <si>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</si>
  <si>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</si>
  <si>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</si>
  <si>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</si>
  <si>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</si>
  <si>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</si>
  <si>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</si>
  <si>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</si>
  <si>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</si>
  <si>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</si>
  <si>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</si>
  <si>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</si>
  <si>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</si>
  <si>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</si>
  <si>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</si>
  <si>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</si>
  <si>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</si>
  <si>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</si>
  <si>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</si>
  <si>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</si>
  <si>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</si>
  <si>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</si>
  <si>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</si>
  <si>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</si>
  <si>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</si>
  <si>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</si>
  <si>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</si>
  <si>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</si>
  <si>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</si>
  <si>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</si>
  <si>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</si>
  <si>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</si>
  <si>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</si>
  <si>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</si>
  <si>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</si>
  <si>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</si>
  <si>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</si>
  <si>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</si>
  <si>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</si>
  <si>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</si>
  <si>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</si>
  <si>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</si>
  <si>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</si>
  <si>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</si>
  <si>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</si>
  <si>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</si>
  <si>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</si>
  <si>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</si>
  <si>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</si>
  <si>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</si>
  <si>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</si>
  <si>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</si>
  <si>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</si>
  <si>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</si>
  <si>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</si>
  <si>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</si>
  <si>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</si>
  <si>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</si>
  <si>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</si>
  <si>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</si>
  <si>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</si>
  <si>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</si>
  <si>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</si>
  <si>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</si>
  <si>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</si>
  <si>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</si>
  <si>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</si>
  <si>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</si>
  <si>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</si>
  <si>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</si>
  <si>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</si>
  <si>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</si>
  <si>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</si>
  <si>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</si>
  <si>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</si>
  <si>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</si>
  <si>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</si>
  <si>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</si>
  <si>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</si>
  <si>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</si>
  <si>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</si>
  <si>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</si>
  <si>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</si>
  <si>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</si>
  <si>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</si>
  <si>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</si>
  <si>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</si>
  <si>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</si>
  <si>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</si>
  <si>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</si>
  <si>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</si>
  <si>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</si>
  <si>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</si>
  <si>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</si>
  <si>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</si>
  <si>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</si>
  <si>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</si>
  <si>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</si>
  <si>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</si>
  <si>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</si>
  <si>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</si>
  <si>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</si>
  <si>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</si>
  <si>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</si>
  <si>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</si>
  <si>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</si>
  <si>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</si>
  <si>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</si>
  <si>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</si>
  <si>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</si>
  <si>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</si>
  <si>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</si>
  <si>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</si>
  <si>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</si>
  <si>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</si>
  <si>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</si>
  <si>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</si>
  <si>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</si>
  <si>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</si>
  <si>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</si>
  <si>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</si>
  <si>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</si>
  <si>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</si>
  <si>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</si>
  <si>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</si>
  <si>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</si>
  <si>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</si>
  <si>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</si>
  <si>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</si>
  <si>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</si>
  <si>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</si>
  <si>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</si>
  <si>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</si>
  <si>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</si>
  <si>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</si>
  <si>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</si>
  <si>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</si>
  <si>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</si>
  <si>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</si>
  <si>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</si>
  <si>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</si>
  <si>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</si>
  <si>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</si>
  <si>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</si>
  <si>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</si>
  <si>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</si>
  <si>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</si>
  <si>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</si>
  <si>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</si>
  <si>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</si>
  <si>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</si>
  <si>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</si>
  <si>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</si>
  <si>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</si>
  <si>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</si>
  <si>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</si>
  <si>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</si>
  <si>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</si>
  <si>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</si>
  <si>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</si>
  <si>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</si>
  <si>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</si>
  <si>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</si>
  <si>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</si>
  <si>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</si>
  <si>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</si>
  <si>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</si>
  <si>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</si>
  <si>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</si>
  <si>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</si>
  <si>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</si>
  <si>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</si>
  <si>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</si>
  <si>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</si>
  <si>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</si>
  <si>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</si>
  <si>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</si>
  <si>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</si>
  <si>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</si>
  <si>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</si>
  <si>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</si>
  <si>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</si>
  <si>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</si>
  <si>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</si>
  <si>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</si>
  <si>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</si>
  <si>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</si>
  <si>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</si>
  <si>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</si>
  <si>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</si>
  <si>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</si>
  <si>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</si>
  <si>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</si>
  <si>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</si>
  <si>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</si>
  <si>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</si>
  <si>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</si>
  <si>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</si>
  <si>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</si>
  <si>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</si>
  <si>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</si>
  <si>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</si>
  <si>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</si>
  <si>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</si>
  <si>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</si>
  <si>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</si>
  <si>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</si>
  <si>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</si>
  <si>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</si>
  <si>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</si>
  <si>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</si>
  <si>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</si>
  <si>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</si>
  <si>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</si>
  <si>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</si>
  <si>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</si>
  <si>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</si>
  <si>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</si>
  <si>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</si>
  <si>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</si>
  <si>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</si>
  <si>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</si>
  <si>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</si>
  <si>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</si>
  <si>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</si>
  <si>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</si>
  <si>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</si>
  <si>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</si>
  <si>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</si>
  <si>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</si>
  <si>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</si>
  <si>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</si>
  <si>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</si>
  <si>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</si>
  <si>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</si>
  <si>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</si>
  <si>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</si>
  <si>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</si>
  <si>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</si>
  <si>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</si>
  <si>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</si>
  <si>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</si>
  <si>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</si>
  <si>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</si>
  <si>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</si>
  <si>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</si>
  <si>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</si>
  <si>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</si>
  <si>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</si>
  <si>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</si>
  <si>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</si>
  <si>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</si>
  <si>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</si>
  <si>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</si>
  <si>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</si>
  <si>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</si>
  <si>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</si>
  <si>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</si>
  <si>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</si>
  <si>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</si>
  <si>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</si>
  <si>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</si>
  <si>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</si>
  <si>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</si>
  <si>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</si>
  <si>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</si>
  <si>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</si>
  <si>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</si>
  <si>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</si>
  <si>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</si>
  <si>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</si>
  <si>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</si>
  <si>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</si>
  <si>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</si>
  <si>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</si>
  <si>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</si>
  <si>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</si>
  <si>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</si>
  <si>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</si>
  <si>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</si>
  <si>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</si>
  <si>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</si>
  <si>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</si>
  <si>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</si>
  <si>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</si>
  <si>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</si>
  <si>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</si>
  <si>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</si>
  <si>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</si>
  <si>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</si>
  <si>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</si>
  <si>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</si>
  <si>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</si>
  <si>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</si>
  <si>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</si>
  <si>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</si>
  <si>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</si>
  <si>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</si>
  <si>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</si>
  <si>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</si>
  <si>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</si>
  <si>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</si>
  <si>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</si>
  <si>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</si>
  <si>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</si>
  <si>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</si>
  <si>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</si>
  <si>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</si>
  <si>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</si>
  <si>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</si>
  <si>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</si>
  <si>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</si>
  <si>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</si>
  <si>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</si>
  <si>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</si>
  <si>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</si>
  <si>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</si>
  <si>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</si>
  <si>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</si>
  <si>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</si>
  <si>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</si>
  <si>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</si>
  <si>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</si>
  <si>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</si>
  <si>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</si>
  <si>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</si>
  <si>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</si>
  <si>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</si>
  <si>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</si>
  <si>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</si>
  <si>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</si>
  <si>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</si>
  <si>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</si>
  <si>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</si>
  <si>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</si>
  <si>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</si>
  <si>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</si>
  <si>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</si>
  <si>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</si>
  <si>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</si>
  <si>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</si>
  <si>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</si>
  <si>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</si>
  <si>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</si>
  <si>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</si>
  <si>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</si>
  <si>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</si>
  <si>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</si>
  <si>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</si>
  <si>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</si>
  <si>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</si>
  <si>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</si>
  <si>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</si>
  <si>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</si>
  <si>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</si>
  <si>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</si>
  <si>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</si>
  <si>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</si>
  <si>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</si>
  <si>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</si>
  <si>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</si>
  <si>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</si>
  <si>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</si>
  <si>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</si>
  <si>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</si>
  <si>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</si>
  <si>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</si>
  <si>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</si>
  <si>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</si>
  <si>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</si>
  <si>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</si>
  <si>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</si>
  <si>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</si>
  <si>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</si>
  <si>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</si>
  <si>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</si>
  <si>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</si>
  <si>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</si>
  <si>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</si>
  <si>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</si>
  <si>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</si>
  <si>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</si>
  <si>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</si>
  <si>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</si>
  <si>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</si>
  <si>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</si>
  <si>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</si>
  <si>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</si>
  <si>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</si>
  <si>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</si>
  <si>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</si>
  <si>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</si>
  <si>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</si>
  <si>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</si>
  <si>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</si>
  <si>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</si>
  <si>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</si>
  <si>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</si>
  <si>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</si>
  <si>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</si>
  <si>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</si>
  <si>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</si>
  <si>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</si>
  <si>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</si>
  <si>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</si>
  <si>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</si>
  <si>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</si>
  <si>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</si>
  <si>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</si>
  <si>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</si>
  <si>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</si>
  <si>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</si>
  <si>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</si>
  <si>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</si>
  <si>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</si>
  <si>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</si>
  <si>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</si>
  <si>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</si>
  <si>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</si>
  <si>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</si>
  <si>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</si>
  <si>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</si>
  <si>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</si>
  <si>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</si>
  <si>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</si>
  <si>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</si>
  <si>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</si>
  <si>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</si>
  <si>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</si>
  <si>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</si>
  <si>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</si>
  <si>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</si>
  <si>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</si>
  <si>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</si>
  <si>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</si>
  <si>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</si>
  <si>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</si>
  <si>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</si>
  <si>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</si>
  <si>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</si>
  <si>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</si>
  <si>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</si>
  <si>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</si>
  <si>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</si>
  <si>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</si>
  <si>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</si>
  <si>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</si>
  <si>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</si>
  <si>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</si>
  <si>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</si>
  <si>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</si>
  <si>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</si>
  <si>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</si>
  <si>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</si>
  <si>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</si>
  <si>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</si>
  <si>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</si>
  <si>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</si>
  <si>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</si>
  <si>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</si>
  <si>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</si>
  <si>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</si>
  <si>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</si>
  <si>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</si>
  <si>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</si>
  <si>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</si>
  <si>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</si>
  <si>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</si>
  <si>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</si>
  <si>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</si>
  <si>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</si>
  <si>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</si>
  <si>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</si>
  <si>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</si>
  <si>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</si>
  <si>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</si>
  <si>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</si>
  <si>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</si>
  <si>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</si>
  <si>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</si>
  <si>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</si>
  <si>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</si>
  <si>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</si>
  <si>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</si>
  <si>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</si>
  <si>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</si>
  <si>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</si>
  <si>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</si>
  <si>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</si>
  <si>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</si>
  <si>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</si>
  <si>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</si>
  <si>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</si>
  <si>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</si>
  <si>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</si>
  <si>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</si>
  <si>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</si>
  <si>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</si>
  <si>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</si>
  <si>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</si>
  <si>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</si>
  <si>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</si>
  <si>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</si>
  <si>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</si>
  <si>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</si>
  <si>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</si>
  <si>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</si>
  <si>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</si>
  <si>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</si>
  <si>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</si>
  <si>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</si>
  <si>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</si>
  <si>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</si>
  <si>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</si>
  <si>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</si>
  <si>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</si>
  <si>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</si>
  <si>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</si>
  <si>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</si>
  <si>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</si>
  <si>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</si>
  <si>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</si>
  <si>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</si>
  <si>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</si>
  <si>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</si>
  <si>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</si>
  <si>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</si>
  <si>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</si>
  <si>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</si>
  <si>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</si>
  <si>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</si>
  <si>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</si>
  <si>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</si>
  <si>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</si>
  <si>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</si>
  <si>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</si>
  <si>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</si>
  <si>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</si>
  <si>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</si>
  <si>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</si>
  <si>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</si>
  <si>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</si>
  <si>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</si>
  <si>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</si>
  <si>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</si>
  <si>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</si>
  <si>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</si>
  <si>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</si>
  <si>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</si>
  <si>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</si>
  <si>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</si>
  <si>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</si>
  <si>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</si>
  <si>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</si>
  <si>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</si>
  <si>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</si>
  <si>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</si>
  <si>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</si>
  <si>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</si>
  <si>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</si>
  <si>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</si>
  <si>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</si>
  <si>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</si>
  <si>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</si>
  <si>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</si>
  <si>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</si>
  <si>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</si>
  <si>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</si>
  <si>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</si>
  <si>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</si>
  <si>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</si>
  <si>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</si>
  <si>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</si>
  <si>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</si>
  <si>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</si>
  <si>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</si>
  <si>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</si>
  <si>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</si>
  <si>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</si>
  <si>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</si>
  <si>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</si>
  <si>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</si>
  <si>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</si>
  <si>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</si>
  <si>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</si>
  <si>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</si>
  <si>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</si>
  <si>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</si>
  <si>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</si>
  <si>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</si>
  <si>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</si>
  <si>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</si>
  <si>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</si>
  <si>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</si>
  <si>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</si>
  <si>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</si>
  <si>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</si>
  <si>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</si>
  <si>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</si>
  <si>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</si>
  <si>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</si>
  <si>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</si>
  <si>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</si>
  <si>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</si>
  <si>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</si>
  <si>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</si>
  <si>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</si>
  <si>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</si>
  <si>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</si>
  <si>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</si>
  <si>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</si>
  <si>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</si>
  <si>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</si>
  <si>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</si>
  <si>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</si>
  <si>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</si>
  <si>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</si>
  <si>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</si>
  <si>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</si>
  <si>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</si>
  <si>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</si>
  <si>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</si>
  <si>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</si>
  <si>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</si>
  <si>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</si>
  <si>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</si>
  <si>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</si>
  <si>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</si>
  <si>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</si>
  <si>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</si>
  <si>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</si>
  <si>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</si>
  <si>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</si>
  <si>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</si>
  <si>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</si>
  <si>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</si>
  <si>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</si>
  <si>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</si>
  <si>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</si>
  <si>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</si>
  <si>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</si>
  <si>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</si>
  <si>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</si>
  <si>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</si>
  <si>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</si>
  <si>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</si>
  <si>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</si>
  <si>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</si>
  <si>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</si>
  <si>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</si>
  <si>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</si>
  <si>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</si>
  <si>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</si>
  <si>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</si>
  <si>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</si>
  <si>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</si>
  <si>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</si>
  <si>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</si>
  <si>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</si>
  <si>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</si>
  <si>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</si>
  <si>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</si>
  <si>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</si>
  <si>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</si>
  <si>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</si>
  <si>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</si>
  <si>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</si>
  <si>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</si>
  <si>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</si>
  <si>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</si>
  <si>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</si>
  <si>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</si>
  <si>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</si>
  <si>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</si>
  <si>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</si>
  <si>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</si>
  <si>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</si>
  <si>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</si>
  <si>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</si>
  <si>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</si>
  <si>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</si>
  <si>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</si>
  <si>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</si>
  <si>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</si>
  <si>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</si>
  <si>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</si>
  <si>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</si>
  <si>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</si>
  <si>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</si>
  <si>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</si>
  <si>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</si>
  <si>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</si>
  <si>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</si>
  <si>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</si>
  <si>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</si>
  <si>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</si>
  <si>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</si>
  <si>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</si>
  <si>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</si>
  <si>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</si>
  <si>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</si>
  <si>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</si>
  <si>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</si>
  <si>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</si>
  <si>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</si>
  <si>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</si>
  <si>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</si>
  <si>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</si>
  <si>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</si>
  <si>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</si>
  <si>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</si>
  <si>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</si>
  <si>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</si>
  <si>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</si>
  <si>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</si>
  <si>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</si>
  <si>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</si>
  <si>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</si>
  <si>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</si>
  <si>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</si>
  <si>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</si>
  <si>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</si>
  <si>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</si>
  <si>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</si>
  <si>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</si>
  <si>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</si>
  <si>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</si>
  <si>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</si>
  <si>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</si>
  <si>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</si>
  <si>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</si>
  <si>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</si>
  <si>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</si>
  <si>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</si>
  <si>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</si>
  <si>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</si>
  <si>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</si>
  <si>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</si>
  <si>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</si>
  <si>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</si>
  <si>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</si>
  <si>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</si>
  <si>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</si>
  <si>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</si>
  <si>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</si>
  <si>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</si>
  <si>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</si>
  <si>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</si>
  <si>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</si>
  <si>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</si>
  <si>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</si>
  <si>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</si>
  <si>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</si>
  <si>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</si>
  <si>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</si>
  <si>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</si>
  <si>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</si>
  <si>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</si>
  <si>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</si>
  <si>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</si>
  <si>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</si>
  <si>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</si>
  <si>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</si>
  <si>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</si>
  <si>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</si>
  <si>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</si>
  <si>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</si>
  <si>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</si>
  <si>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</si>
  <si>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</si>
  <si>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</si>
  <si>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</si>
  <si>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</si>
  <si>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</si>
  <si>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</si>
  <si>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</si>
  <si>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</si>
  <si>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</si>
  <si>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</si>
  <si>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</si>
  <si>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</si>
  <si>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</si>
  <si>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</si>
  <si>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</si>
  <si>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</si>
  <si>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</si>
  <si>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</si>
  <si>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</si>
  <si>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</si>
  <si>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</si>
  <si>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</si>
  <si>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</si>
  <si>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</si>
  <si>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</si>
  <si>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</si>
  <si>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</si>
  <si>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</si>
  <si>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</si>
  <si>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</si>
  <si>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</si>
  <si>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</si>
  <si>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</si>
  <si>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</si>
  <si>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</si>
  <si>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</si>
  <si>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</si>
  <si>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</si>
  <si>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</si>
  <si>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</si>
  <si>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</si>
  <si>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</si>
  <si>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</si>
  <si>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</si>
  <si>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</si>
  <si>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</si>
  <si>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</si>
  <si>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</si>
  <si>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</si>
  <si>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</si>
  <si>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</si>
  <si>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</si>
  <si>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</si>
  <si>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</si>
  <si>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</si>
  <si>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</si>
  <si>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</si>
  <si>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</si>
  <si>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</si>
  <si>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</si>
  <si>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</si>
  <si>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</si>
  <si>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</si>
  <si>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</si>
  <si>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</si>
  <si>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</si>
  <si>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</si>
  <si>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</si>
  <si>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</si>
  <si>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</si>
  <si>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</si>
  <si>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</si>
  <si>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</si>
  <si>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</si>
  <si>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</si>
  <si>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</si>
  <si>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</si>
  <si>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</si>
  <si>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</si>
  <si>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</si>
  <si>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</si>
  <si>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</si>
  <si>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</si>
  <si>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</si>
  <si>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</si>
  <si>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</si>
  <si>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</si>
  <si>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</si>
  <si>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</si>
  <si>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</si>
  <si>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</si>
  <si>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</si>
  <si>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</si>
  <si>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</si>
  <si>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</si>
  <si>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</si>
  <si>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</si>
  <si>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</si>
  <si>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</si>
  <si>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</si>
  <si>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</si>
  <si>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</si>
  <si>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</si>
  <si>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</si>
  <si>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</si>
  <si>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</si>
  <si>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</si>
  <si>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</si>
  <si>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</si>
  <si>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</si>
  <si>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</si>
  <si>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</si>
  <si>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</si>
  <si>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</si>
  <si>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</si>
  <si>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</si>
  <si>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</si>
  <si>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</si>
  <si>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</si>
  <si>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</si>
  <si>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</si>
  <si>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</si>
  <si>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</si>
  <si>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</si>
  <si>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</si>
  <si>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</si>
  <si>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</si>
  <si>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</si>
  <si>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</si>
  <si>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</si>
  <si>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</si>
  <si>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</si>
  <si>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</si>
  <si>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</si>
  <si>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</si>
  <si>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</si>
  <si>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</si>
  <si>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</si>
  <si>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</si>
  <si>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</si>
  <si>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</si>
  <si>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</si>
  <si>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</si>
  <si>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</si>
  <si>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</si>
  <si>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</si>
  <si>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</si>
  <si>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</si>
  <si>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</si>
  <si>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</si>
  <si>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</si>
  <si>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</si>
  <si>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</si>
  <si>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</si>
  <si>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</si>
  <si>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</si>
  <si>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</si>
  <si>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</si>
  <si>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</si>
  <si>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</si>
  <si>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</si>
  <si>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</si>
  <si>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</si>
  <si>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</si>
  <si>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</si>
  <si>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</si>
  <si>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</si>
  <si>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</si>
  <si>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</si>
  <si>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</si>
  <si>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</si>
  <si>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</si>
  <si>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</si>
  <si>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</si>
  <si>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</si>
  <si>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</si>
  <si>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</si>
  <si>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</si>
  <si>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</si>
  <si>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</si>
  <si>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</si>
  <si>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</si>
  <si>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</si>
  <si>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</si>
  <si>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</si>
  <si>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</si>
  <si>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</si>
  <si>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</si>
  <si>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</si>
  <si>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</si>
  <si>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</si>
  <si>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</si>
  <si>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</si>
  <si>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</si>
  <si>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</si>
  <si>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</si>
  <si>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</si>
  <si>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</si>
  <si>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</si>
  <si>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</si>
  <si>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</si>
  <si>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</si>
  <si>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</si>
  <si>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</si>
  <si>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</si>
  <si>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</si>
  <si>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</si>
  <si>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</si>
  <si>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</si>
  <si>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</si>
  <si>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</si>
  <si>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</si>
  <si>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</si>
  <si>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</si>
  <si>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</si>
  <si>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</si>
  <si>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</si>
  <si>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</si>
  <si>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</si>
  <si>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</si>
  <si>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</si>
  <si>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</si>
  <si>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</si>
  <si>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</si>
  <si>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</si>
  <si>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</si>
  <si>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</si>
  <si>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</si>
  <si>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</si>
  <si>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</si>
  <si>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</si>
  <si>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</si>
  <si>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</si>
  <si>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</si>
  <si>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</si>
  <si>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</si>
  <si>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</si>
  <si>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</si>
  <si>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</si>
  <si>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</si>
  <si>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</si>
  <si>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</si>
  <si>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</si>
  <si>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</si>
  <si>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</si>
  <si>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</si>
  <si>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</si>
  <si>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</si>
  <si>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</si>
  <si>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</si>
  <si>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</si>
  <si>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</si>
  <si>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</si>
  <si>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</si>
  <si>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</si>
  <si>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</si>
  <si>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</si>
  <si>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</si>
  <si>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</si>
  <si>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</si>
  <si>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</si>
  <si>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</si>
  <si>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</si>
  <si>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</si>
  <si>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</si>
  <si>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</si>
  <si>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</si>
  <si>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</si>
  <si>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</si>
  <si>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</si>
  <si>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</si>
  <si>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</si>
  <si>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</si>
  <si>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</si>
  <si>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</si>
  <si>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</si>
  <si>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</si>
  <si>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</si>
  <si>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</si>
  <si>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</si>
  <si>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</si>
  <si>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</si>
  <si>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</si>
  <si>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</si>
  <si>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</si>
  <si>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</si>
  <si>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</si>
  <si>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</si>
  <si>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</si>
  <si>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</si>
  <si>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</si>
  <si>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</si>
  <si>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</si>
  <si>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</si>
  <si>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</si>
  <si>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</si>
  <si>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</si>
  <si>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</si>
  <si>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</si>
  <si>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</si>
  <si>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</si>
  <si>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</si>
  <si>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</si>
  <si>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</si>
  <si>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</si>
  <si>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</si>
  <si>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</si>
  <si>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</si>
  <si>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</si>
  <si>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</si>
  <si>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</si>
  <si>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</si>
  <si>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</si>
  <si>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</si>
  <si>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</si>
  <si>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</si>
  <si>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</si>
  <si>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</si>
  <si>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</si>
  <si>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</si>
  <si>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</si>
  <si>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</si>
  <si>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</si>
  <si>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</si>
  <si>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</si>
  <si>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</si>
  <si>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</si>
  <si>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</si>
  <si>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</si>
  <si>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</si>
  <si>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</si>
  <si>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</si>
  <si>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</si>
  <si>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</si>
  <si>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</si>
  <si>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</si>
  <si>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</si>
  <si>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</si>
  <si>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</si>
  <si>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</si>
  <si>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</si>
  <si>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</si>
  <si>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</si>
  <si>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</si>
  <si>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</si>
  <si>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</si>
  <si>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</si>
  <si>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</si>
  <si>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</si>
  <si>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</si>
  <si>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</si>
  <si>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</si>
  <si>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</si>
  <si>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</si>
  <si>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</si>
  <si>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</si>
  <si>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</si>
  <si>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</si>
  <si>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</si>
  <si>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</si>
  <si>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</si>
  <si>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</si>
  <si>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</si>
  <si>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</si>
  <si>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</si>
  <si>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</si>
  <si>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</si>
  <si>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</si>
  <si>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</si>
  <si>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</si>
  <si>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</si>
  <si>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</si>
  <si>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</si>
  <si>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</si>
  <si>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</si>
  <si>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</si>
  <si>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</si>
  <si>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</si>
  <si>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</si>
  <si>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</si>
  <si>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</si>
  <si>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</si>
  <si>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</si>
  <si>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</si>
  <si>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</si>
  <si>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</si>
  <si>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</si>
  <si>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</si>
  <si>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</si>
  <si>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</si>
  <si>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</si>
  <si>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</si>
  <si>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</si>
  <si>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</si>
  <si>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</si>
  <si>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</si>
  <si>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</si>
  <si>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</si>
  <si>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</si>
  <si>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</si>
  <si>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</si>
  <si>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</si>
  <si>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</si>
  <si>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</si>
  <si>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</si>
  <si>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</si>
  <si>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</si>
  <si>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</si>
  <si>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</si>
  <si>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</si>
  <si>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</si>
  <si>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</si>
  <si>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</si>
  <si>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</si>
  <si>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</si>
  <si>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</si>
  <si>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</si>
  <si>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</si>
  <si>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</si>
  <si>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</si>
  <si>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</si>
  <si>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</si>
  <si>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</si>
  <si>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</si>
  <si>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</si>
  <si>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</si>
  <si>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</si>
  <si>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</si>
  <si>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</si>
  <si>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</si>
  <si>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</si>
  <si>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</si>
  <si>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</si>
  <si>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</si>
  <si>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</si>
  <si>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</si>
  <si>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</si>
  <si>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</si>
  <si>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</si>
  <si>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</si>
  <si>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</si>
  <si>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</si>
  <si>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</si>
  <si>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</si>
  <si>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</si>
  <si>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</si>
  <si>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</si>
  <si>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</si>
  <si>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</si>
  <si>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</si>
  <si>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</si>
  <si>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</si>
  <si>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</si>
  <si>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</si>
  <si>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</si>
  <si>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</si>
  <si>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</si>
  <si>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</si>
  <si>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</si>
  <si>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</si>
  <si>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</si>
  <si>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</si>
  <si>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</si>
  <si>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</si>
  <si>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</si>
  <si>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</si>
  <si>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</si>
  <si>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</si>
  <si>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</si>
  <si>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</si>
  <si>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</si>
  <si>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</si>
  <si>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</si>
  <si>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</si>
  <si>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</si>
  <si>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</si>
  <si>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</si>
  <si>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</si>
  <si>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</si>
  <si>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</si>
  <si>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</si>
  <si>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</si>
  <si>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</si>
  <si>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</si>
  <si>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</si>
  <si>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</si>
  <si>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</si>
  <si>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</si>
  <si>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</si>
  <si>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</si>
  <si>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</si>
  <si>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</si>
  <si>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</si>
  <si>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</si>
  <si>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</si>
  <si>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</si>
  <si>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</si>
  <si>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</si>
  <si>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</si>
  <si>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</si>
  <si>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</si>
  <si>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</si>
  <si>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</si>
  <si>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</si>
  <si>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</si>
  <si>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</si>
  <si>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</si>
  <si>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</si>
  <si>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</si>
  <si>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</si>
  <si>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</si>
  <si>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</si>
  <si>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</si>
  <si>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</si>
  <si>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</si>
  <si>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</si>
  <si>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</si>
  <si>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</si>
  <si>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</si>
  <si>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</si>
  <si>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</si>
  <si>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</si>
  <si>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</si>
  <si>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</si>
  <si>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</si>
  <si>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</si>
  <si>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</si>
  <si>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</si>
  <si>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</si>
  <si>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</si>
  <si>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</si>
  <si>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</si>
  <si>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</si>
  <si>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</si>
  <si>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</si>
  <si>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</si>
  <si>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</si>
  <si>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</si>
  <si>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</si>
  <si>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</si>
  <si>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</si>
  <si>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</si>
  <si>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</si>
  <si>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</si>
  <si>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</si>
  <si>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</si>
  <si>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</si>
  <si>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</si>
  <si>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</si>
  <si>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</si>
  <si>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</si>
  <si>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</si>
  <si>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</si>
  <si>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</si>
  <si>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</si>
  <si>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</si>
  <si>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</si>
  <si>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</si>
  <si>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</si>
  <si>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</si>
  <si>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</si>
  <si>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</si>
  <si>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</si>
  <si>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</si>
  <si>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</si>
  <si>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</si>
  <si>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</si>
  <si>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</si>
  <si>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</si>
  <si>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</si>
  <si>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</si>
  <si>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</si>
  <si>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</si>
  <si>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</si>
  <si>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</si>
  <si>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</si>
  <si>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</si>
  <si>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</si>
  <si>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</si>
  <si>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</si>
  <si>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</si>
  <si>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</si>
  <si>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</si>
  <si>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</si>
  <si>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</si>
  <si>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</si>
  <si>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</si>
  <si>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</si>
  <si>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</si>
  <si>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</si>
  <si>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</si>
  <si>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</si>
  <si>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</si>
  <si>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</si>
  <si>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</si>
  <si>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</si>
  <si>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</si>
  <si>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</si>
  <si>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</si>
  <si>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</si>
  <si>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</si>
  <si>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</si>
  <si>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</si>
  <si>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</si>
  <si>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</si>
  <si>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</si>
  <si>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</si>
  <si>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</si>
  <si>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</si>
  <si>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</si>
  <si>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</si>
  <si>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</si>
  <si>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</si>
  <si>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</si>
  <si>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</si>
  <si>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</si>
  <si>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</si>
  <si>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</si>
  <si>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</si>
  <si>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</si>
  <si>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</si>
  <si>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</si>
  <si>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</si>
  <si>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</si>
  <si>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</si>
  <si>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</si>
  <si>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</si>
  <si>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</si>
  <si>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</si>
  <si>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</si>
  <si>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</si>
  <si>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</si>
  <si>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</si>
  <si>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</si>
  <si>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</si>
  <si>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</si>
  <si>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</si>
  <si>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</si>
  <si>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</si>
  <si>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</si>
  <si>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</si>
  <si>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</si>
  <si>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</si>
  <si>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</si>
  <si>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</si>
  <si>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</si>
  <si>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</si>
  <si>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</si>
  <si>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</si>
  <si>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</si>
  <si>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</si>
  <si>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</si>
  <si>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</si>
  <si>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</si>
  <si>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</si>
  <si>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</si>
  <si>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</si>
  <si>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</si>
  <si>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</si>
  <si>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</si>
  <si>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</si>
  <si>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</si>
  <si>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</si>
  <si>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</si>
  <si>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</si>
  <si>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</si>
  <si>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</si>
  <si>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</si>
  <si>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</si>
  <si>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</si>
  <si>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</si>
  <si>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</si>
  <si>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</si>
  <si>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</si>
  <si>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</si>
  <si>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</si>
  <si>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</si>
  <si>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</si>
  <si>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</si>
  <si>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</si>
  <si>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</si>
  <si>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</si>
  <si>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</si>
  <si>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</si>
  <si>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</si>
  <si>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</si>
  <si>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</si>
  <si>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</si>
  <si>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</si>
  <si>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</si>
  <si>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</si>
  <si>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</si>
  <si>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</si>
  <si>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</si>
  <si>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</si>
  <si>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</si>
  <si>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</si>
  <si>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</si>
  <si>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</si>
  <si>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</si>
  <si>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</si>
  <si>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</si>
  <si>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</si>
  <si>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</si>
  <si>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</si>
  <si>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</si>
  <si>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</si>
  <si>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</si>
  <si>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</si>
  <si>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</si>
  <si>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</si>
  <si>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</si>
  <si>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</si>
  <si>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</si>
  <si>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</si>
  <si>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</si>
  <si>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</si>
  <si>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</si>
  <si>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</si>
  <si>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</si>
  <si>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</si>
  <si>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</si>
  <si>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</si>
  <si>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</si>
  <si>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</si>
  <si>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</si>
  <si>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</si>
  <si>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</si>
  <si>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</si>
  <si>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</si>
  <si>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</si>
  <si>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</si>
  <si>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</si>
  <si>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</si>
  <si>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</si>
  <si>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</si>
  <si>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</si>
  <si>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</si>
  <si>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</si>
  <si>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</si>
  <si>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</si>
  <si>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</si>
  <si>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</si>
  <si>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</si>
  <si>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</si>
  <si>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</si>
  <si>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</si>
  <si>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</si>
  <si>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</si>
  <si>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</si>
  <si>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</si>
  <si>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</si>
  <si>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</si>
  <si>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</si>
  <si>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</si>
  <si>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</si>
  <si>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</si>
  <si>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</si>
  <si>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</si>
  <si>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</si>
  <si>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</si>
  <si>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</si>
  <si>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</si>
  <si>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</si>
  <si>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</si>
  <si>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</si>
  <si>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</si>
  <si>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</si>
  <si>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</si>
  <si>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</si>
  <si>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</si>
  <si>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</si>
  <si>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</si>
  <si>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</si>
  <si>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</si>
  <si>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</si>
  <si>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</si>
  <si>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</si>
  <si>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</si>
  <si>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</si>
  <si>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</si>
  <si>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</si>
  <si>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</si>
  <si>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</si>
  <si>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</si>
  <si>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</si>
  <si>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</si>
  <si>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</si>
  <si>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</si>
  <si>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</si>
  <si>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</si>
  <si>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</si>
  <si>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</si>
  <si>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</si>
  <si>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</si>
  <si>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</si>
  <si>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</si>
  <si>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</si>
  <si>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</si>
  <si>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</si>
  <si>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</si>
  <si>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</si>
  <si>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</si>
  <si>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</si>
  <si>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</si>
  <si>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</si>
  <si>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</si>
  <si>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</si>
  <si>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</si>
  <si>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</si>
  <si>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</si>
  <si>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</si>
  <si>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</si>
  <si>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</si>
  <si>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</si>
  <si>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</si>
  <si>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</si>
  <si>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</si>
  <si>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</si>
  <si>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</si>
  <si>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</si>
  <si>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</si>
  <si>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</si>
  <si>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</si>
  <si>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</si>
  <si>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</si>
  <si>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</si>
  <si>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</si>
  <si>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</si>
  <si>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</si>
  <si>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</si>
  <si>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</si>
  <si>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</si>
  <si>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</si>
  <si>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</si>
  <si>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</si>
  <si>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</si>
  <si>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</si>
  <si>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</si>
  <si>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</si>
  <si>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</si>
  <si>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</si>
  <si>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</si>
  <si>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</si>
  <si>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</si>
  <si>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</si>
  <si>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</si>
  <si>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</si>
  <si>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</si>
  <si>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</si>
  <si>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</si>
  <si>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</si>
  <si>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</si>
  <si>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</si>
  <si>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</si>
  <si>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</si>
  <si>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</si>
  <si>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</si>
  <si>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</si>
  <si>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</si>
  <si>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</si>
  <si>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</si>
  <si>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</si>
  <si>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</si>
  <si>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</si>
  <si>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</si>
  <si>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</si>
  <si>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</si>
  <si>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</si>
  <si>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</si>
  <si>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</si>
  <si>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</si>
  <si>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</si>
  <si>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</si>
  <si>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</si>
  <si>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</si>
  <si>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</si>
  <si>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</si>
  <si>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</si>
  <si>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</si>
  <si>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</si>
  <si>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</si>
  <si>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</si>
  <si>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</si>
  <si>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</si>
  <si>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</si>
  <si>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</si>
  <si>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</si>
  <si>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</si>
  <si>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</si>
  <si>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</si>
  <si>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</si>
  <si>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</si>
  <si>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</si>
  <si>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</si>
  <si>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</si>
  <si>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</si>
  <si>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</si>
  <si>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</si>
  <si>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</si>
  <si>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</si>
  <si>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</si>
  <si>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</si>
  <si>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</si>
  <si>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</si>
  <si>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</si>
  <si>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</si>
  <si>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</si>
  <si>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</si>
  <si>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</si>
  <si>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</si>
  <si>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</si>
  <si>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</si>
  <si>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</si>
  <si>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</si>
  <si>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</si>
  <si>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</si>
  <si>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</si>
  <si>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</si>
  <si>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</si>
  <si>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</si>
  <si>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</si>
  <si>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</si>
  <si>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</si>
  <si>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</si>
  <si>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</si>
  <si>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</si>
  <si>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</si>
  <si>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</si>
  <si>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</si>
  <si>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</si>
  <si>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</si>
  <si>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</si>
  <si>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</si>
  <si>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</si>
  <si>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</si>
  <si>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</si>
  <si>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</si>
  <si>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</si>
  <si>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</si>
  <si>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</si>
  <si>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</si>
  <si>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</si>
  <si>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</si>
  <si>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</si>
  <si>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</si>
  <si>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</si>
  <si>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</si>
  <si>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</si>
  <si>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</si>
  <si>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</si>
  <si>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</si>
  <si>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</si>
  <si>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</si>
  <si>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</si>
  <si>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</si>
  <si>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</si>
  <si>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</si>
  <si>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</si>
  <si>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</si>
  <si>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</si>
  <si>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</si>
  <si>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</si>
  <si>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</si>
  <si>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</si>
  <si>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</si>
  <si>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</si>
  <si>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</si>
  <si>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</si>
  <si>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</si>
  <si>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</si>
  <si>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</si>
  <si>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</si>
  <si>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</si>
  <si>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</si>
  <si>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</si>
  <si>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</si>
  <si>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</si>
  <si>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</si>
  <si>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</si>
  <si>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</si>
  <si>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</si>
  <si>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</si>
  <si>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</si>
  <si>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</si>
  <si>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</si>
  <si>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</si>
  <si>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</si>
  <si>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</si>
  <si>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</si>
  <si>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</si>
  <si>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</si>
  <si>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</si>
  <si>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</si>
  <si>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</si>
  <si>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</si>
  <si>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</si>
  <si>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</si>
  <si>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</si>
  <si>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</si>
  <si>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</si>
  <si>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</si>
  <si>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</si>
  <si>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</si>
  <si>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</si>
  <si>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</si>
  <si>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</si>
  <si>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</si>
  <si>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</si>
  <si>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</si>
  <si>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</si>
  <si>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</si>
  <si>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</si>
  <si>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</si>
  <si>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</si>
  <si>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</si>
  <si>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</si>
  <si>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</si>
  <si>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</si>
  <si>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</si>
  <si>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</si>
  <si>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</si>
  <si>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</si>
  <si>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</si>
  <si>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</si>
  <si>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</si>
  <si>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</si>
  <si>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</si>
  <si>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</si>
  <si>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</si>
  <si>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</si>
  <si>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</si>
  <si>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</si>
  <si>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</si>
  <si>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</si>
  <si>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</si>
  <si>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</si>
  <si>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</si>
  <si>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</si>
  <si>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</si>
  <si>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</si>
  <si>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</si>
  <si>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</si>
  <si>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</si>
  <si>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</si>
  <si>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</si>
  <si>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</si>
  <si>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</si>
  <si>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</si>
  <si>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</si>
  <si>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</si>
  <si>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</si>
  <si>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</si>
  <si>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</si>
  <si>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</si>
  <si>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</si>
  <si>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</si>
  <si>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</si>
  <si>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</si>
  <si>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</si>
  <si>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</si>
  <si>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</si>
  <si>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</si>
  <si>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</si>
  <si>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</si>
  <si>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</si>
  <si>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</si>
  <si>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</si>
  <si>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</si>
  <si>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</si>
  <si>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</si>
  <si>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</si>
  <si>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</si>
  <si>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</si>
  <si>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</si>
  <si>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</si>
  <si>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</si>
  <si>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</si>
  <si>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</si>
  <si>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</si>
  <si>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</si>
  <si>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</si>
  <si>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</si>
  <si>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</si>
  <si>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</si>
  <si>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</si>
  <si>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</si>
  <si>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</si>
  <si>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</si>
  <si>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</si>
  <si>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</si>
  <si>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</si>
  <si>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</si>
  <si>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</si>
  <si>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</si>
  <si>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</si>
  <si>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</si>
  <si>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</si>
  <si>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</si>
  <si>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</si>
  <si>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</si>
  <si>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</si>
  <si>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</si>
  <si>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</si>
  <si>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</si>
  <si>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</si>
  <si>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</si>
  <si>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</si>
  <si>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</si>
  <si>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</si>
  <si>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</si>
  <si>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</si>
  <si>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</si>
  <si>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</si>
  <si>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</si>
  <si>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</si>
  <si>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</si>
  <si>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</si>
  <si>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</si>
  <si>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</si>
  <si>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</si>
  <si>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</si>
  <si>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</si>
  <si>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</si>
  <si>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</si>
  <si>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</si>
  <si>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</si>
  <si>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</si>
  <si>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</si>
  <si>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</si>
  <si>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</si>
  <si>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</si>
  <si>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</si>
  <si>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</si>
  <si>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</si>
  <si>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</si>
  <si>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</si>
  <si>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</si>
  <si>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</si>
  <si>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</si>
  <si>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</si>
  <si>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</si>
  <si>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</si>
  <si>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</si>
  <si>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</si>
  <si>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</si>
  <si>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</si>
  <si>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</si>
  <si>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</si>
  <si>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</si>
  <si>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</si>
  <si>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</si>
  <si>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</si>
  <si>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</si>
  <si>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</si>
  <si>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</si>
  <si>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</si>
  <si>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</si>
  <si>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</si>
  <si>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</si>
  <si>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</si>
  <si>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</si>
  <si>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</si>
  <si>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</si>
  <si>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</si>
  <si>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</si>
  <si>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</si>
  <si>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</si>
  <si>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</si>
  <si>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</si>
  <si>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</si>
  <si>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</si>
  <si>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</si>
  <si>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</si>
  <si>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</si>
  <si>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</si>
  <si>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</si>
  <si>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</si>
  <si>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</si>
  <si>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</si>
  <si>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</si>
  <si>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</si>
  <si>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</si>
  <si>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</si>
  <si>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</si>
  <si>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</si>
  <si>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</si>
  <si>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</si>
  <si>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</si>
  <si>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</si>
  <si>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</si>
  <si>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</si>
  <si>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</si>
  <si>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</si>
  <si>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</si>
  <si>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</si>
  <si>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</si>
  <si>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</si>
  <si>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</si>
  <si>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</si>
  <si>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</si>
  <si>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</si>
  <si>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</si>
  <si>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</si>
  <si>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</si>
  <si>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</si>
  <si>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</si>
  <si>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</si>
  <si>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</si>
  <si>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</si>
  <si>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</si>
  <si>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</si>
  <si>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</si>
  <si>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</si>
  <si>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</si>
  <si>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</si>
  <si>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</si>
  <si>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</si>
  <si>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</si>
  <si>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</si>
  <si>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</si>
  <si>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</si>
  <si>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</si>
  <si>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</si>
  <si>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</si>
  <si>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</si>
  <si>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</si>
  <si>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</si>
  <si>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</si>
  <si>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</si>
  <si>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</si>
  <si>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</si>
  <si>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</si>
  <si>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</si>
  <si>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</si>
  <si>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</si>
  <si>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</si>
  <si>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</si>
  <si>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</si>
  <si>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</si>
  <si>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</si>
  <si>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</si>
  <si>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</si>
  <si>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</si>
  <si>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</si>
  <si>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</si>
  <si>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</si>
  <si>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</si>
  <si>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</si>
  <si>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</si>
  <si>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</si>
  <si>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</si>
  <si>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</si>
  <si>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</si>
  <si>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</si>
  <si>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</si>
  <si>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</si>
  <si>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</si>
  <si>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</si>
  <si>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</si>
  <si>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</si>
  <si>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</si>
  <si>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</si>
  <si>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</si>
  <si>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</si>
  <si>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</si>
  <si>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</si>
  <si>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</si>
  <si>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</si>
  <si>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</si>
  <si>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</si>
  <si>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</si>
  <si>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</si>
  <si>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</si>
  <si>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</si>
  <si>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</si>
  <si>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</si>
  <si>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</si>
  <si>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</si>
  <si>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</si>
  <si>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</si>
  <si>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</si>
  <si>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</si>
  <si>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</si>
  <si>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</si>
  <si>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</si>
  <si>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</si>
  <si>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</si>
  <si>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</si>
  <si>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</si>
  <si>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</si>
  <si>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</si>
  <si>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</si>
  <si>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</si>
  <si>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</si>
  <si>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</si>
  <si>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</si>
  <si>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</si>
  <si>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</si>
  <si>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</si>
  <si>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</si>
  <si>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</si>
  <si>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</si>
  <si>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</si>
  <si>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</si>
  <si>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</si>
  <si>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</si>
  <si>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</si>
  <si>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</si>
  <si>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</si>
  <si>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</si>
  <si>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</si>
  <si>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</si>
  <si>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</si>
  <si>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</si>
  <si>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</si>
  <si>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</si>
  <si>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</si>
  <si>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</si>
  <si>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</si>
  <si>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</si>
  <si>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</si>
  <si>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</si>
  <si>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</si>
  <si>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</si>
  <si>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</si>
  <si>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</si>
  <si>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</si>
  <si>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</si>
  <si>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</si>
  <si>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</si>
  <si>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</si>
  <si>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</si>
  <si>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</si>
  <si>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</si>
  <si>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</si>
  <si>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</si>
  <si>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</si>
  <si>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</si>
  <si>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</si>
  <si>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</si>
  <si>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</si>
  <si>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</si>
  <si>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</si>
  <si>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</si>
  <si>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</si>
  <si>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</si>
  <si>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</si>
  <si>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</si>
  <si>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</si>
  <si>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</si>
  <si>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</si>
  <si>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</si>
  <si>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</si>
  <si>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</si>
  <si>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</si>
  <si>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</si>
  <si>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</si>
  <si>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</si>
  <si>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</si>
  <si>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</si>
  <si>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</si>
  <si>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</si>
  <si>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</si>
  <si>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</si>
  <si>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</si>
  <si>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</si>
  <si>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</si>
  <si>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</si>
  <si>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</si>
  <si>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</si>
  <si>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</si>
  <si>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</si>
  <si>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</si>
  <si>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</si>
  <si>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</si>
  <si>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</si>
  <si>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</si>
  <si>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</si>
  <si>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</si>
  <si>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</si>
  <si>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</si>
  <si>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</si>
  <si>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</si>
  <si>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</si>
  <si>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</si>
  <si>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</si>
  <si>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</si>
  <si>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</si>
  <si>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</si>
  <si>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</si>
  <si>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</si>
  <si>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</si>
  <si>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</si>
  <si>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</si>
  <si>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</si>
  <si>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</si>
  <si>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</si>
  <si>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</si>
  <si>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</si>
  <si>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</si>
  <si>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</si>
  <si>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</si>
  <si>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</si>
  <si>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</si>
  <si>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</si>
  <si>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</si>
  <si>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</si>
  <si>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</si>
  <si>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</si>
  <si>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</si>
  <si>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</si>
  <si>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</si>
  <si>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</si>
  <si>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</si>
  <si>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</si>
  <si>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</si>
  <si>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</si>
  <si>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</si>
  <si>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</si>
  <si>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</si>
  <si>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</si>
  <si>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</si>
  <si>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</si>
  <si>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</si>
  <si>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</si>
  <si>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</si>
  <si>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</si>
  <si>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</si>
  <si>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</si>
  <si>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</si>
  <si>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</si>
  <si>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</si>
  <si>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</si>
  <si>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</si>
  <si>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</si>
  <si>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</si>
  <si>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</si>
  <si>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</si>
  <si>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</si>
  <si>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</si>
  <si>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</si>
  <si>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</si>
  <si>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</si>
  <si>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</si>
  <si>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</si>
  <si>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</si>
  <si>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</si>
  <si>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</si>
  <si>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</si>
  <si>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</si>
  <si>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</si>
  <si>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</si>
  <si>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</si>
  <si>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</si>
  <si>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</si>
  <si>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</si>
  <si>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</si>
  <si>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</si>
  <si>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</si>
  <si>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</si>
  <si>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</si>
  <si>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</si>
  <si>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</si>
  <si>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</si>
  <si>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</si>
  <si>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</si>
  <si>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</si>
  <si>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</si>
  <si>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</si>
  <si>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</si>
  <si>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</si>
  <si>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</si>
  <si>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</si>
  <si>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</si>
  <si>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</si>
  <si>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</si>
  <si>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</si>
  <si>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</si>
  <si>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</si>
  <si>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</si>
  <si>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</si>
  <si>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</si>
  <si>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</si>
  <si>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</si>
  <si>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</si>
  <si>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</si>
  <si>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</si>
  <si>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</si>
  <si>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</si>
  <si>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</si>
  <si>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</si>
  <si>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</si>
  <si>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</si>
  <si>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</si>
  <si>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</si>
  <si>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</si>
  <si>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</si>
  <si>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</si>
  <si>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</si>
  <si>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</si>
  <si>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</si>
  <si>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</si>
  <si>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</si>
  <si>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</si>
  <si>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</si>
  <si>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</si>
  <si>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</si>
  <si>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</si>
  <si>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</si>
  <si>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</si>
  <si>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</si>
  <si>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</si>
  <si>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</si>
  <si>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</si>
  <si>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</si>
  <si>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</si>
  <si>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</si>
  <si>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</si>
  <si>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</si>
  <si>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</si>
  <si>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</si>
  <si>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</si>
  <si>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</si>
  <si>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</si>
  <si>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</si>
  <si>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</si>
  <si>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</si>
  <si>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</si>
  <si>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</si>
  <si>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</si>
  <si>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</si>
  <si>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</si>
  <si>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</si>
  <si>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</si>
  <si>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</si>
  <si>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</si>
  <si>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</si>
  <si>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</si>
  <si>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</si>
  <si>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</si>
  <si>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</si>
  <si>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</si>
  <si>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</si>
  <si>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</si>
  <si>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</si>
  <si>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</si>
  <si>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</si>
  <si>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</si>
  <si>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</si>
  <si>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</si>
  <si>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</si>
  <si>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</si>
  <si>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</si>
  <si>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</si>
  <si>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</si>
  <si>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</si>
  <si>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</si>
  <si>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</si>
  <si>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</si>
  <si>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</si>
  <si>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</si>
  <si>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</si>
  <si>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</si>
  <si>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</si>
  <si>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</si>
  <si>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</si>
  <si>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</si>
  <si>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</si>
  <si>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</si>
  <si>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</si>
  <si>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</si>
  <si>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</si>
  <si>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</si>
  <si>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</si>
  <si>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</si>
  <si>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</si>
  <si>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</si>
  <si>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</si>
  <si>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</si>
  <si>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</si>
  <si>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</si>
  <si>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</si>
  <si>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</si>
  <si>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</si>
  <si>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</si>
  <si>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</si>
  <si>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</si>
  <si>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</si>
  <si>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</si>
  <si>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</si>
  <si>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</si>
  <si>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</si>
  <si>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</si>
  <si>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</si>
  <si>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</si>
  <si>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</si>
  <si>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</si>
  <si>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</si>
  <si>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</si>
  <si>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</si>
  <si>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</si>
  <si>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</si>
  <si>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</si>
  <si>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</si>
  <si>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</si>
  <si>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</si>
  <si>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</si>
  <si>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</si>
  <si>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</si>
  <si>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</si>
  <si>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</si>
  <si>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</si>
  <si>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</si>
  <si>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</si>
  <si>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</si>
  <si>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</si>
  <si>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</si>
  <si>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</si>
  <si>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</si>
  <si>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</si>
  <si>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</si>
  <si>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</si>
  <si>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</si>
  <si>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</si>
  <si>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</si>
  <si>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</si>
  <si>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</si>
  <si>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</si>
  <si>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</si>
  <si>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</si>
  <si>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</si>
  <si>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</si>
  <si>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</si>
  <si>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</si>
  <si>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</si>
  <si>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</si>
  <si>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</si>
  <si>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</si>
  <si>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</si>
  <si>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</si>
  <si>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</si>
  <si>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</si>
  <si>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</si>
  <si>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</si>
  <si>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</si>
  <si>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</si>
  <si>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</si>
  <si>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</si>
  <si>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</si>
  <si>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</si>
  <si>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</si>
  <si>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</si>
  <si>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</si>
  <si>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</si>
  <si>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</si>
  <si>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</si>
  <si>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</si>
  <si>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</si>
  <si>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</si>
  <si>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</si>
  <si>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</si>
  <si>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</si>
  <si>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</si>
  <si>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</si>
  <si>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</si>
  <si>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</si>
  <si>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</si>
  <si>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</si>
  <si>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</si>
  <si>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</si>
  <si>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</si>
  <si>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</si>
  <si>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</si>
  <si>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</si>
  <si>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</si>
  <si>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</si>
  <si>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</si>
  <si>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</si>
  <si>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</si>
  <si>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</si>
  <si>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</si>
  <si>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</si>
  <si>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</si>
  <si>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</si>
  <si>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</si>
  <si>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</si>
  <si>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</si>
  <si>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</si>
  <si>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</si>
  <si>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</si>
  <si>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</si>
  <si>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</si>
  <si>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</si>
  <si>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</si>
  <si>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</si>
  <si>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</si>
  <si>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</si>
  <si>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</si>
  <si>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</si>
  <si>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</si>
  <si>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</si>
  <si>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</si>
  <si>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</si>
  <si>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</si>
  <si>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</si>
  <si>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</si>
  <si>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</si>
  <si>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</si>
  <si>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</si>
  <si>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</si>
  <si>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</si>
  <si>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</si>
  <si>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</si>
  <si>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</si>
  <si>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</si>
  <si>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</si>
  <si>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</si>
  <si>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</si>
  <si>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</si>
  <si>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</si>
  <si>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</si>
  <si>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</si>
  <si>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</si>
  <si>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</si>
  <si>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</si>
  <si>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</si>
  <si>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</si>
  <si>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</si>
  <si>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</si>
  <si>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</si>
  <si>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</si>
  <si>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</si>
  <si>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</si>
  <si>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</si>
  <si>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</si>
  <si>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</si>
  <si>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</si>
  <si>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</si>
  <si>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</si>
  <si>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</si>
  <si>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</si>
  <si>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</si>
  <si>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</si>
  <si>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</si>
  <si>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</si>
  <si>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</si>
  <si>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</si>
  <si>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</si>
  <si>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</si>
  <si>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</si>
  <si>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</si>
  <si>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</si>
  <si>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</si>
  <si>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</si>
  <si>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</si>
  <si>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</si>
  <si>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</si>
  <si>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</si>
  <si>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</si>
  <si>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</si>
  <si>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</si>
  <si>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</si>
  <si>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</si>
  <si>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</si>
  <si>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</si>
  <si>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</si>
  <si>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</si>
  <si>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</si>
  <si>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</si>
  <si>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</si>
  <si>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</si>
  <si>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</si>
  <si>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</si>
  <si>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</si>
  <si>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</si>
  <si>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</si>
  <si>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</si>
  <si>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</si>
  <si>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</si>
  <si>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</si>
  <si>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</si>
  <si>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</si>
  <si>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</si>
  <si>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</si>
  <si>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</si>
  <si>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</si>
  <si>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</si>
  <si>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</si>
  <si>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</si>
  <si>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</si>
  <si>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</si>
  <si>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</si>
  <si>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</si>
  <si>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</si>
  <si>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</si>
  <si>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</si>
  <si>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</si>
  <si>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</si>
  <si>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</si>
  <si>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</si>
  <si>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</si>
  <si>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</si>
  <si>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</si>
  <si>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</si>
  <si>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</si>
  <si>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</si>
  <si>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</si>
  <si>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</si>
  <si>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</si>
  <si>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</si>
  <si>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</si>
  <si>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</si>
  <si>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</si>
  <si>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</si>
  <si>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</si>
  <si>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</si>
  <si>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</si>
  <si>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</si>
  <si>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</si>
  <si>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</si>
  <si>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</si>
  <si>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</si>
  <si>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</si>
  <si>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</si>
  <si>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</si>
  <si>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</si>
  <si>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</si>
  <si>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</si>
  <si>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</si>
  <si>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</si>
  <si>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</si>
  <si>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</si>
  <si>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</si>
  <si>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</si>
  <si>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</si>
  <si>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</si>
  <si>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</si>
  <si>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</si>
  <si>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</si>
  <si>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</si>
  <si>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</si>
  <si>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</si>
  <si>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</si>
  <si>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</si>
  <si>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</si>
  <si>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</si>
  <si>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</si>
  <si>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</si>
  <si>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</si>
  <si>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</si>
  <si>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</si>
  <si>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</si>
  <si>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</si>
  <si>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</si>
  <si>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</si>
  <si>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</si>
  <si>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</si>
  <si>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</si>
  <si>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</si>
  <si>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</si>
  <si>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</si>
  <si>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</si>
  <si>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</si>
  <si>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</si>
  <si>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</si>
  <si>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</si>
  <si>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</si>
  <si>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</si>
  <si>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</si>
  <si>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</si>
  <si>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</si>
  <si>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</si>
  <si>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</si>
  <si>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</si>
  <si>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</si>
  <si>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</si>
  <si>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</si>
  <si>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</si>
  <si>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</si>
  <si>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</si>
  <si>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</si>
  <si>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</si>
  <si>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</si>
  <si>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</si>
  <si>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</si>
  <si>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</si>
  <si>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</si>
  <si>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</si>
  <si>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</si>
  <si>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</si>
  <si>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</si>
  <si>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</si>
  <si>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</si>
  <si>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</si>
  <si>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</si>
  <si>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</si>
  <si>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</si>
  <si>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</si>
  <si>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</si>
  <si>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</si>
  <si>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</si>
  <si>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</si>
  <si>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</si>
  <si>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</si>
  <si>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</si>
  <si>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</si>
  <si>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</si>
  <si>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</si>
  <si>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</si>
  <si>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</si>
  <si>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</si>
  <si>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</si>
  <si>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</si>
  <si>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</si>
  <si>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</si>
  <si>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</si>
  <si>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</si>
  <si>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</si>
  <si>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</si>
  <si>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</si>
  <si>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</si>
  <si>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</si>
  <si>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</si>
  <si>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</si>
  <si>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</si>
  <si>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</si>
  <si>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</si>
  <si>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</si>
  <si>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</si>
  <si>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</si>
  <si>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</si>
  <si>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</si>
  <si>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</si>
  <si>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</si>
  <si>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</si>
  <si>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</si>
  <si>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</si>
  <si>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</si>
  <si>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</si>
  <si>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</si>
  <si>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</si>
  <si>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</si>
  <si>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</si>
  <si>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</si>
  <si>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</si>
  <si>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</si>
  <si>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</si>
  <si>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</si>
  <si>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</si>
  <si>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</si>
  <si>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</si>
  <si>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</si>
  <si>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</si>
  <si>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</si>
  <si>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</si>
  <si>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</si>
  <si>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</si>
  <si>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</si>
  <si>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</si>
  <si>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</si>
  <si>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</si>
  <si>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</si>
  <si>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</si>
  <si>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</si>
  <si>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</si>
  <si>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</si>
  <si>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</si>
  <si>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</si>
  <si>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</si>
  <si>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</si>
  <si>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</si>
  <si>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</si>
  <si>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</si>
  <si>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</si>
  <si>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</si>
  <si>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</si>
  <si>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</si>
  <si>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</si>
  <si>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</si>
  <si>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</si>
  <si>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</si>
  <si>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</si>
  <si>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</si>
  <si>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</si>
  <si>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</si>
  <si>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</si>
  <si>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</si>
  <si>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</si>
  <si>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</si>
  <si>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</si>
  <si>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</si>
  <si>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</si>
  <si>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</si>
  <si>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</si>
  <si>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</si>
  <si>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</si>
  <si>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</si>
  <si>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</si>
  <si>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</si>
  <si>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</si>
  <si>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</si>
  <si>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</si>
  <si>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</si>
  <si>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</si>
  <si>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</si>
  <si>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</si>
  <si>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</si>
  <si>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</si>
  <si>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</si>
  <si>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</si>
  <si>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</si>
  <si>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</si>
  <si>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</si>
  <si>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</si>
  <si>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</si>
  <si>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</si>
  <si>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</si>
  <si>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</si>
  <si>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</si>
  <si>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</si>
  <si>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</si>
  <si>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</si>
  <si>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</si>
  <si>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</si>
  <si>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</si>
  <si>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</si>
  <si>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</si>
  <si>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</si>
  <si>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</si>
  <si>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</si>
  <si>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</si>
  <si>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</si>
  <si>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</si>
  <si>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</si>
  <si>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</si>
  <si>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</si>
  <si>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</si>
  <si>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</si>
  <si>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</si>
  <si>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</si>
  <si>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</si>
  <si>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</si>
  <si>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</si>
  <si>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</si>
  <si>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</si>
  <si>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</si>
  <si>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</si>
  <si>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</si>
  <si>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</si>
  <si>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</si>
  <si>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</si>
  <si>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</si>
  <si>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</si>
  <si>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</si>
  <si>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</si>
  <si>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</si>
  <si>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</si>
  <si>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</si>
  <si>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</si>
  <si>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</si>
  <si>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</si>
  <si>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</si>
  <si>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</si>
  <si>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</si>
  <si>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</si>
  <si>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</si>
  <si>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</si>
  <si>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</si>
  <si>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</si>
  <si>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</si>
  <si>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</si>
  <si>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</si>
  <si>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</si>
  <si>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</si>
  <si>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</si>
  <si>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</si>
  <si>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</si>
  <si>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</si>
  <si>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</si>
  <si>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</si>
  <si>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</si>
  <si>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</si>
  <si>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</si>
  <si>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</si>
  <si>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</si>
  <si>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</si>
  <si>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</si>
  <si>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</si>
  <si>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</si>
  <si>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</si>
  <si>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</si>
  <si>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</si>
  <si>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</si>
  <si>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</si>
  <si>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</si>
  <si>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</si>
  <si>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</si>
  <si>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</si>
  <si>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</si>
  <si>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</si>
  <si>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</si>
  <si>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</si>
  <si>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</si>
  <si>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</si>
  <si>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</si>
  <si>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</si>
  <si>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</si>
  <si>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</si>
  <si>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</si>
  <si>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</si>
  <si>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</si>
  <si>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</si>
  <si>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</si>
  <si>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</si>
  <si>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</si>
  <si>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</si>
  <si>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</si>
  <si>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</si>
  <si>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</si>
  <si>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</si>
  <si>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</si>
  <si>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</si>
  <si>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</si>
  <si>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</si>
  <si>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</si>
  <si>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</si>
  <si>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</si>
  <si>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</si>
  <si>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</si>
  <si>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</si>
  <si>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</si>
  <si>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</si>
  <si>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</si>
  <si>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</si>
  <si>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</si>
  <si>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</si>
  <si>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</si>
  <si>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</si>
  <si>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</si>
  <si>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</si>
  <si>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</si>
  <si>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</si>
  <si>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</si>
  <si>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</si>
  <si>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</si>
  <si>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</si>
  <si>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</si>
  <si>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</si>
  <si>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</si>
  <si>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</si>
  <si>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</si>
  <si>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</si>
  <si>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</si>
  <si>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</si>
  <si>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</si>
  <si>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</si>
  <si>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</si>
  <si>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</si>
  <si>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</si>
  <si>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</si>
  <si>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</si>
  <si>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</si>
  <si>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</si>
  <si>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</si>
  <si>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</si>
  <si>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</si>
  <si>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</si>
  <si>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</si>
  <si>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</si>
  <si>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</si>
  <si>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</si>
  <si>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</si>
  <si>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</si>
  <si>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</si>
  <si>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</si>
  <si>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</si>
  <si>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</si>
  <si>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</si>
  <si>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</si>
  <si>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</si>
  <si>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</si>
  <si>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</si>
  <si>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</si>
  <si>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</si>
  <si>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</si>
  <si>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</si>
  <si>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</si>
  <si>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</si>
  <si>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</si>
  <si>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</si>
  <si>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</si>
  <si>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</si>
  <si>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</si>
  <si>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</si>
  <si>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</si>
  <si>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</si>
  <si>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</si>
  <si>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</si>
  <si>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</si>
  <si>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</si>
  <si>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</si>
  <si>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</si>
  <si>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</si>
  <si>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</si>
  <si>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</si>
  <si>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</si>
  <si>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</si>
  <si>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</si>
  <si>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</si>
  <si>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</si>
  <si>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</si>
  <si>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</si>
  <si>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</si>
  <si>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</si>
  <si>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</si>
  <si>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</si>
  <si>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</si>
  <si>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</si>
  <si>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</si>
  <si>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</si>
  <si>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</si>
  <si>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</si>
  <si>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</si>
  <si>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</si>
  <si>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</si>
  <si>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</si>
  <si>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</si>
  <si>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</si>
  <si>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</si>
  <si>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</si>
  <si>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</si>
  <si>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</si>
  <si>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</si>
  <si>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</si>
  <si>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</si>
  <si>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</si>
  <si>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</si>
  <si>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</si>
  <si>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</si>
  <si>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</si>
  <si>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</si>
  <si>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</si>
  <si>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</si>
  <si>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</si>
  <si>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</si>
  <si>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</si>
  <si>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</si>
  <si>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</si>
  <si>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</si>
  <si>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</si>
  <si>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</si>
  <si>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</si>
  <si>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</si>
  <si>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</si>
  <si>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</si>
  <si>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</si>
  <si>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</si>
  <si>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</si>
  <si>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</si>
  <si>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</si>
  <si>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</si>
  <si>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</si>
  <si>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</si>
  <si>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</si>
  <si>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</si>
  <si>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</si>
  <si>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</si>
  <si>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</si>
  <si>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</si>
  <si>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</si>
  <si>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</si>
  <si>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</si>
  <si>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</si>
  <si>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</si>
  <si>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</si>
  <si>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</si>
  <si>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</si>
  <si>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</si>
  <si>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</si>
  <si>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</si>
  <si>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</si>
  <si>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</si>
  <si>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</si>
  <si>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</si>
  <si>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</si>
  <si>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</si>
  <si>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</si>
  <si>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</si>
  <si>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</si>
  <si>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</si>
  <si>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</si>
  <si>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</si>
  <si>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</si>
  <si>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</si>
  <si>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</si>
  <si>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</si>
  <si>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</si>
  <si>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</si>
  <si>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</si>
  <si>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</si>
  <si>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</si>
  <si>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</si>
  <si>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</si>
  <si>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</si>
  <si>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</si>
  <si>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</si>
  <si>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</si>
  <si>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</si>
  <si>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</si>
  <si>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</si>
  <si>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</si>
  <si>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</si>
  <si>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</si>
  <si>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</si>
  <si>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</si>
  <si>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</si>
  <si>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</si>
  <si>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</si>
  <si>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</si>
  <si>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</si>
  <si>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</si>
  <si>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</si>
  <si>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</si>
  <si>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</si>
  <si>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</si>
  <si>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</si>
  <si>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</si>
  <si>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</si>
  <si>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</si>
  <si>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</si>
  <si>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</si>
  <si>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</si>
  <si>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</si>
  <si>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</si>
  <si>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</si>
  <si>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</si>
  <si>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</si>
  <si>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</si>
  <si>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</si>
  <si>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</si>
  <si>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</si>
  <si>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</si>
  <si>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</si>
  <si>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</si>
  <si>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</si>
  <si>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</si>
  <si>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</si>
  <si>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</si>
  <si>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</si>
  <si>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</si>
  <si>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</si>
  <si>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</si>
  <si>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</si>
  <si>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</si>
  <si>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</si>
  <si>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</si>
  <si>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</si>
  <si>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</si>
  <si>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</si>
  <si>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</si>
  <si>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</si>
  <si>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</si>
  <si>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</si>
  <si>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</si>
  <si>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</si>
  <si>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</si>
  <si>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</si>
  <si>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</si>
  <si>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</si>
  <si>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</si>
  <si>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</si>
  <si>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</si>
  <si>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</si>
  <si>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</si>
  <si>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</si>
  <si>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</si>
  <si>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</si>
  <si>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</si>
  <si>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</si>
  <si>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</si>
  <si>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</si>
  <si>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</si>
  <si>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</si>
  <si>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</si>
  <si>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</si>
  <si>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</si>
  <si>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</si>
  <si>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</si>
  <si>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</si>
  <si>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</si>
  <si>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</si>
  <si>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</si>
  <si>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</si>
  <si>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</si>
  <si>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</si>
  <si>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</si>
  <si>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</si>
  <si>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</si>
  <si>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</si>
  <si>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</si>
  <si>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</si>
  <si>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</si>
  <si>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</si>
  <si>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</si>
  <si>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</si>
  <si>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</si>
  <si>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</si>
  <si>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</si>
  <si>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</si>
  <si>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</si>
  <si>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</si>
  <si>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</si>
  <si>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</si>
  <si>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</si>
  <si>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</si>
  <si>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</si>
  <si>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</si>
  <si>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</si>
  <si>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</si>
  <si>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</si>
  <si>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</si>
  <si>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</si>
  <si>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</si>
  <si>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</si>
  <si>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</si>
  <si>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</si>
  <si>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</si>
  <si>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</si>
  <si>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</si>
  <si>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</si>
  <si>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</si>
  <si>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</si>
  <si>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</si>
  <si>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</si>
  <si>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</si>
  <si>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</si>
  <si>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</si>
  <si>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</si>
  <si>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</si>
  <si>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</si>
  <si>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</si>
  <si>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</si>
  <si>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</si>
  <si>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</si>
  <si>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</si>
  <si>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</si>
  <si>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</si>
  <si>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</si>
  <si>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</si>
  <si>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</si>
  <si>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</si>
  <si>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</si>
  <si>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</si>
  <si>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</si>
  <si>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</si>
  <si>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</si>
  <si>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</si>
  <si>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</si>
  <si>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</si>
  <si>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</si>
  <si>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</si>
  <si>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</si>
  <si>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</si>
  <si>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</si>
  <si>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</si>
  <si>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</si>
  <si>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</si>
  <si>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</si>
  <si>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</si>
  <si>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</si>
  <si>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</si>
  <si>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</si>
  <si>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</si>
  <si>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</si>
  <si>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</si>
  <si>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</si>
  <si>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</si>
  <si>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</si>
  <si>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</si>
  <si>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</si>
  <si>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</si>
  <si>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</si>
  <si>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</si>
  <si>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</si>
  <si>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</si>
  <si>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</si>
  <si>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</si>
  <si>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</si>
  <si>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</si>
  <si>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</si>
  <si>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</si>
  <si>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</si>
  <si>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</si>
  <si>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</si>
  <si>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</si>
  <si>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</si>
  <si>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</si>
  <si>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</si>
  <si>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</si>
  <si>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</si>
  <si>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</si>
  <si>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</si>
  <si>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</si>
  <si>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</si>
  <si>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</si>
  <si>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</si>
  <si>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</si>
  <si>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</si>
  <si>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</si>
  <si>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</si>
  <si>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</si>
  <si>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</si>
  <si>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</si>
  <si>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</si>
  <si>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</si>
  <si>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</si>
  <si>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</si>
  <si>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</si>
  <si>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</si>
  <si>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</si>
  <si>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</si>
  <si>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</si>
  <si>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</si>
  <si>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</si>
  <si>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</si>
  <si>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</si>
  <si>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</si>
  <si>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</si>
  <si>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</si>
  <si>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</si>
  <si>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</si>
  <si>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</si>
  <si>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</si>
  <si>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</si>
  <si>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</si>
  <si>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</si>
  <si>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</si>
  <si>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</si>
  <si>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</si>
  <si>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</si>
  <si>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</si>
  <si>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</si>
  <si>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</si>
  <si>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</si>
  <si>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</si>
  <si>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</si>
  <si>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</si>
  <si>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</si>
  <si>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</si>
  <si>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</si>
  <si>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</si>
  <si>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</si>
  <si>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</si>
  <si>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</si>
  <si>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</si>
  <si>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</si>
  <si>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</si>
  <si>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</si>
  <si>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</si>
  <si>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</si>
  <si>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</si>
  <si>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</si>
  <si>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</si>
  <si>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</si>
  <si>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</si>
  <si>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</si>
  <si>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</si>
  <si>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</si>
  <si>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</si>
  <si>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</si>
  <si>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</si>
  <si>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</si>
  <si>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</si>
  <si>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</si>
  <si>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</si>
  <si>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</si>
  <si>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</si>
  <si>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</si>
  <si>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</si>
  <si>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</si>
  <si>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</si>
  <si>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</si>
  <si>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</si>
  <si>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</si>
  <si>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</si>
  <si>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</si>
  <si>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</si>
  <si>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</si>
  <si>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</si>
  <si>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</si>
  <si>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</si>
  <si>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</si>
  <si>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</si>
  <si>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</si>
  <si>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</si>
  <si>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</si>
  <si>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</si>
  <si>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</si>
  <si>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</si>
  <si>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</si>
  <si>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</si>
  <si>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</si>
  <si>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</si>
  <si>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</si>
  <si>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</si>
  <si>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</si>
  <si>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</si>
  <si>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</si>
  <si>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</si>
  <si>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</si>
  <si>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</si>
  <si>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</si>
  <si>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</si>
  <si>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</si>
  <si>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</si>
  <si>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</si>
  <si>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</si>
  <si>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</si>
  <si>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</si>
  <si>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</si>
  <si>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</si>
  <si>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</si>
  <si>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</si>
  <si>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</si>
  <si>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</si>
  <si>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</si>
  <si>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</si>
  <si>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</si>
  <si>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</si>
  <si>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</si>
  <si>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</si>
  <si>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</si>
  <si>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</si>
  <si>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</si>
  <si>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</si>
  <si>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</si>
  <si>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</si>
  <si>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</si>
  <si>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</si>
  <si>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</si>
  <si>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</si>
  <si>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</si>
  <si>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</si>
  <si>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</si>
  <si>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</si>
  <si>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</si>
  <si>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</si>
  <si>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</si>
  <si>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</si>
  <si>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</si>
  <si>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</si>
  <si>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</si>
  <si>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</si>
  <si>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</si>
  <si>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</si>
  <si>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</si>
  <si>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</si>
  <si>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</si>
  <si>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</si>
  <si>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</si>
  <si>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</si>
  <si>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</si>
  <si>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</si>
  <si>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</si>
  <si>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</si>
  <si>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</si>
  <si>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</si>
  <si>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</si>
  <si>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</si>
  <si>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</si>
  <si>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</si>
  <si>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</si>
  <si>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</si>
  <si>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</si>
  <si>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</si>
  <si>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</si>
  <si>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</si>
  <si>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</si>
  <si>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</si>
  <si>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</si>
  <si>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</si>
  <si>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</si>
  <si>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</si>
  <si>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</si>
  <si>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</si>
  <si>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</si>
  <si>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</si>
  <si>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</si>
  <si>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</si>
  <si>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</si>
  <si>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</si>
  <si>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</si>
  <si>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</si>
  <si>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</si>
  <si>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</si>
  <si>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</si>
  <si>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</si>
  <si>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</si>
  <si>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</si>
  <si>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</si>
  <si>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</si>
  <si>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</si>
  <si>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</si>
  <si>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</si>
  <si>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</si>
  <si>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</si>
  <si>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</si>
  <si>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</si>
  <si>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</si>
  <si>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</si>
  <si>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</si>
  <si>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</si>
  <si>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</si>
  <si>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</si>
  <si>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</si>
  <si>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</si>
  <si>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</si>
  <si>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</si>
  <si>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</si>
  <si>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</si>
  <si>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</si>
  <si>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</si>
  <si>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</si>
  <si>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</si>
  <si>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</si>
  <si>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</si>
  <si>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</si>
  <si>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</si>
  <si>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</si>
  <si>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</si>
  <si>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</si>
  <si>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</si>
  <si>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</si>
  <si>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</si>
  <si>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</si>
  <si>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</si>
  <si>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</si>
  <si>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</si>
  <si>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</si>
  <si>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</si>
  <si>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</si>
  <si>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</si>
  <si>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</si>
  <si>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</si>
  <si>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</si>
  <si>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</si>
  <si>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</si>
  <si>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</si>
  <si>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</si>
  <si>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</si>
  <si>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</si>
  <si>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</si>
  <si>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</si>
  <si>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</si>
  <si>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</si>
  <si>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</si>
  <si>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</si>
  <si>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</si>
  <si>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</si>
  <si>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</si>
  <si>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</si>
  <si>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</si>
  <si>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</si>
  <si>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</si>
  <si>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</si>
  <si>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</si>
  <si>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</si>
  <si>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</si>
  <si>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</si>
  <si>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</si>
  <si>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</si>
  <si>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</si>
  <si>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</si>
  <si>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</si>
  <si>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</si>
  <si>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</si>
  <si>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</si>
  <si>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</si>
  <si>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</si>
  <si>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</si>
  <si>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</si>
  <si>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</si>
  <si>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</si>
  <si>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</si>
  <si>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</si>
  <si>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</si>
  <si>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</si>
  <si>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</si>
  <si>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</si>
  <si>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</si>
  <si>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</si>
  <si>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</si>
  <si>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</si>
  <si>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</si>
  <si>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</si>
  <si>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</si>
  <si>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</si>
  <si>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</si>
  <si>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</si>
  <si>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</si>
  <si>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</si>
  <si>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</si>
  <si>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</si>
  <si>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</si>
  <si>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</si>
  <si>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</si>
  <si>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</si>
  <si>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</si>
  <si>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</si>
  <si>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</si>
  <si>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</si>
  <si>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</si>
  <si>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</si>
  <si>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</si>
  <si>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</si>
  <si>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</si>
  <si>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</si>
  <si>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</si>
  <si>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</si>
  <si>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</si>
  <si>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</si>
  <si>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</si>
  <si>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</si>
  <si>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</si>
  <si>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</si>
  <si>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</si>
  <si>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</si>
  <si>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</si>
  <si>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</si>
  <si>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</si>
  <si>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</si>
  <si>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</si>
  <si>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</si>
  <si>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</si>
  <si>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</si>
  <si>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</si>
  <si>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</si>
  <si>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</si>
  <si>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</si>
  <si>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</si>
  <si>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</si>
  <si>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</si>
  <si>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</si>
  <si>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</si>
  <si>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</si>
  <si>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</si>
  <si>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</si>
  <si>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</si>
  <si>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</si>
  <si>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</si>
  <si>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</si>
  <si>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</si>
  <si>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</si>
  <si>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</si>
  <si>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</si>
  <si>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</si>
  <si>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</si>
  <si>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</si>
  <si>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</si>
  <si>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</si>
  <si>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</si>
  <si>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</si>
  <si>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</si>
  <si>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</si>
  <si>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</si>
  <si>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</si>
  <si>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</si>
  <si>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</si>
  <si>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</si>
  <si>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</si>
  <si>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</si>
  <si>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</si>
  <si>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</si>
  <si>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</si>
  <si>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</si>
  <si>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</si>
  <si>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</si>
  <si>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</si>
  <si>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</si>
  <si>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</si>
  <si>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</si>
  <si>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</si>
  <si>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</si>
  <si>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</si>
  <si>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</si>
  <si>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</si>
  <si>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</si>
  <si>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</si>
  <si>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</si>
  <si>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</si>
  <si>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</si>
  <si>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</si>
  <si>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</si>
  <si>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</si>
  <si>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</si>
  <si>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</si>
  <si>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</si>
  <si>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</si>
  <si>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</si>
  <si>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</si>
  <si>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</si>
  <si>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</si>
  <si>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</si>
  <si>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</si>
  <si>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</si>
  <si>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</si>
  <si>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</si>
  <si>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</si>
  <si>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</si>
  <si>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</si>
  <si>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</si>
  <si>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</si>
  <si>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</si>
  <si>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</si>
  <si>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</si>
  <si>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</si>
  <si>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</si>
  <si>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</si>
  <si>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</si>
  <si>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</si>
  <si>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</si>
  <si>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</si>
  <si>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</si>
  <si>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</si>
  <si>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</si>
  <si>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</si>
  <si>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</si>
  <si>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</si>
  <si>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</si>
  <si>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</si>
  <si>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</si>
  <si>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</si>
  <si>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</si>
  <si>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</si>
  <si>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</si>
  <si>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</si>
  <si>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</si>
  <si>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</si>
  <si>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</si>
  <si>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</si>
  <si>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</si>
  <si>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</si>
  <si>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</si>
  <si>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</si>
  <si>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</si>
  <si>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</si>
  <si>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</si>
  <si>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</si>
  <si>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</si>
  <si>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</si>
  <si>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</si>
  <si>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</si>
  <si>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</si>
  <si>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</si>
  <si>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</si>
  <si>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</si>
  <si>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</si>
  <si>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</si>
  <si>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</si>
  <si>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</si>
  <si>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</si>
  <si>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</si>
  <si>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</si>
  <si>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</si>
  <si>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</si>
  <si>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</si>
  <si>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</si>
  <si>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</si>
  <si>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</si>
  <si>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</si>
  <si>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</si>
  <si>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</si>
  <si>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</si>
  <si>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</si>
  <si>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</si>
  <si>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</si>
  <si>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</si>
  <si>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</si>
  <si>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</si>
  <si>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</si>
  <si>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</si>
  <si>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</si>
  <si>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</si>
  <si>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</si>
  <si>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</si>
  <si>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</si>
  <si>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</si>
  <si>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</si>
  <si>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</si>
  <si>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</si>
  <si>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</si>
  <si>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</si>
  <si>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</si>
  <si>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</si>
  <si>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</si>
  <si>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</si>
  <si>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</si>
  <si>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</si>
  <si>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</si>
  <si>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</si>
  <si>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</si>
  <si>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</si>
  <si>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</si>
  <si>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</si>
  <si>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</si>
  <si>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</si>
  <si>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</si>
  <si>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</si>
  <si>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</si>
  <si>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</si>
  <si>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</si>
  <si>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</si>
  <si>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</si>
  <si>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</si>
  <si>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</si>
  <si>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</si>
  <si>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</si>
  <si>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</si>
  <si>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</si>
  <si>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</si>
  <si>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</si>
  <si>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</si>
  <si>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</si>
  <si>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</si>
  <si>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</si>
  <si>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</si>
  <si>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</si>
  <si>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</si>
  <si>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</si>
  <si>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</si>
  <si>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</si>
  <si>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</si>
  <si>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</si>
  <si>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</si>
  <si>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</si>
  <si>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</si>
  <si>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</si>
  <si>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</si>
  <si>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</si>
  <si>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</si>
  <si>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</si>
  <si>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</si>
  <si>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</si>
  <si>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</si>
  <si>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</si>
  <si>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</si>
  <si>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</si>
  <si>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</si>
  <si>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</si>
  <si>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</si>
  <si>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</si>
  <si>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</si>
  <si>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</si>
  <si>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</si>
  <si>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</si>
  <si>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</si>
  <si>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</si>
  <si>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</si>
  <si>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</si>
  <si>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</si>
  <si>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</si>
  <si>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</si>
  <si>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</si>
  <si>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</si>
  <si>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</si>
  <si>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</si>
  <si>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</si>
  <si>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</si>
  <si>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</si>
  <si>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</si>
  <si>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</si>
  <si>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</si>
  <si>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</si>
  <si>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</si>
  <si>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</si>
  <si>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</si>
  <si>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</si>
  <si>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</si>
  <si>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</si>
  <si>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</si>
  <si>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</si>
  <si>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</si>
  <si>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</si>
  <si>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</si>
  <si>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</si>
  <si>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</si>
  <si>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</si>
  <si>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</si>
  <si>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</si>
  <si>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</si>
  <si>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</si>
  <si>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</si>
  <si>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</si>
  <si>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</si>
  <si>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</si>
  <si>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</si>
  <si>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</si>
  <si>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</si>
  <si>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</si>
  <si>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</si>
  <si>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</si>
  <si>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</si>
  <si>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</si>
  <si>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</si>
  <si>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</si>
  <si>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</si>
  <si>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</si>
  <si>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</si>
  <si>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</si>
  <si>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</si>
  <si>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</si>
  <si>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</si>
  <si>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</si>
  <si>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</si>
  <si>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</si>
  <si>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</si>
  <si>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</si>
  <si>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</si>
  <si>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</si>
  <si>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</si>
  <si>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</si>
  <si>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</si>
  <si>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</si>
  <si>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</si>
  <si>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</si>
  <si>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</si>
  <si>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</si>
  <si>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</si>
  <si>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</si>
  <si>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</si>
  <si>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</si>
  <si>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</si>
  <si>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</si>
  <si>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</si>
  <si>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</si>
  <si>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</si>
  <si>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</si>
  <si>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</si>
  <si>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</si>
  <si>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</si>
  <si>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</si>
  <si>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</si>
  <si>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</si>
  <si>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</si>
  <si>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</si>
  <si>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</si>
  <si>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</si>
  <si>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</si>
  <si>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</si>
  <si>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</si>
  <si>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</si>
  <si>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</si>
  <si>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</si>
  <si>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</si>
  <si>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</si>
  <si>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</si>
  <si>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</si>
  <si>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</si>
  <si>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</si>
  <si>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</si>
  <si>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</si>
  <si>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</si>
  <si>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</si>
  <si>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</si>
  <si>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</si>
  <si>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</si>
  <si>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</si>
  <si>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</si>
  <si>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</si>
  <si>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</si>
  <si>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</si>
  <si>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</si>
  <si>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</si>
  <si>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</si>
  <si>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</si>
  <si>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</si>
  <si>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</si>
  <si>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</si>
  <si>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</si>
  <si>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</si>
  <si>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</si>
  <si>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</si>
  <si>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</si>
  <si>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</si>
  <si>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</si>
  <si>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</si>
  <si>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</si>
  <si>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</si>
  <si>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</si>
  <si>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</si>
  <si>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</si>
  <si>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</si>
  <si>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</si>
  <si>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</si>
  <si>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</si>
  <si>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</si>
  <si>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</si>
  <si>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</si>
  <si>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</si>
  <si>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</si>
  <si>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</si>
  <si>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</si>
  <si>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</si>
  <si>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</si>
  <si>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</si>
  <si>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</si>
  <si>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</si>
  <si>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</si>
  <si>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</si>
  <si>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</si>
  <si>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</si>
  <si>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</si>
  <si>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</si>
  <si>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</si>
  <si>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</si>
  <si>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</si>
  <si>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</si>
  <si>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</si>
  <si>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</si>
  <si>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</si>
  <si>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</si>
  <si>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</si>
  <si>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</si>
  <si>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</si>
  <si>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</si>
  <si>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</si>
  <si>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</si>
  <si>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</si>
  <si>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</si>
  <si>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</si>
  <si>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</si>
  <si>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</si>
  <si>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</si>
  <si>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</si>
  <si>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</si>
  <si>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</si>
  <si>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</si>
  <si>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</si>
  <si>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</si>
  <si>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</si>
  <si>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</si>
  <si>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</si>
  <si>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</si>
  <si>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</si>
  <si>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</si>
  <si>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</si>
  <si>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</si>
  <si>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</si>
  <si>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</si>
  <si>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</si>
  <si>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</si>
  <si>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</si>
  <si>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</si>
  <si>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</si>
  <si>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</si>
  <si>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</si>
  <si>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</si>
  <si>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</si>
  <si>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</si>
  <si>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</si>
  <si>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</si>
  <si>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</si>
  <si>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</si>
  <si>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</si>
  <si>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</si>
  <si>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</si>
  <si>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</si>
  <si>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</si>
  <si>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</si>
  <si>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</si>
  <si>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</si>
  <si>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</si>
  <si>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</si>
  <si>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</si>
  <si>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</si>
  <si>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</si>
  <si>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</si>
  <si>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</si>
  <si>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</si>
  <si>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</si>
  <si>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</si>
  <si>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</si>
  <si>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</si>
  <si>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</si>
  <si>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</si>
  <si>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</si>
  <si>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</si>
  <si>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</si>
  <si>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</si>
  <si>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</si>
  <si>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</si>
  <si>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</si>
  <si>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</si>
  <si>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</si>
  <si>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</si>
  <si>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</si>
  <si>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</si>
  <si>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</si>
  <si>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</si>
  <si>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</si>
  <si>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</si>
  <si>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</si>
  <si>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</si>
  <si>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</si>
  <si>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</si>
  <si>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</si>
  <si>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</si>
  <si>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</si>
  <si>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</si>
  <si>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</si>
  <si>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</si>
  <si>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</si>
  <si>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</si>
  <si>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</si>
  <si>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</si>
  <si>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</si>
  <si>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</si>
  <si>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</si>
  <si>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</si>
  <si>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</si>
  <si>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</si>
  <si>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</si>
  <si>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</si>
  <si>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</si>
  <si>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</si>
  <si>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</si>
  <si>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</si>
  <si>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</si>
  <si>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</si>
  <si>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</si>
  <si>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</si>
  <si>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</si>
  <si>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</si>
  <si>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</si>
  <si>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</si>
  <si>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</si>
  <si>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</si>
  <si>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</si>
  <si>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</si>
  <si>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</si>
  <si>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</si>
  <si>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</si>
  <si>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</si>
  <si>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</si>
  <si>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</si>
  <si>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</si>
  <si>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</si>
  <si>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</si>
  <si>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</si>
  <si>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</si>
  <si>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</si>
  <si>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</si>
  <si>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</si>
  <si>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</si>
  <si>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</si>
  <si>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</si>
  <si>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Category</t>
  </si>
  <si>
    <t>Subcategory</t>
  </si>
  <si>
    <t>Row Labels</t>
  </si>
  <si>
    <t>Count of outcomes</t>
  </si>
  <si>
    <t>(All)</t>
  </si>
  <si>
    <t>Parent Category</t>
  </si>
  <si>
    <t>Date Created Conversion</t>
  </si>
  <si>
    <t>Deadline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</si>
  <si>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</si>
  <si>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</si>
  <si>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</si>
  <si>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</si>
  <si>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</si>
  <si>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</si>
  <si>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</si>
  <si>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</si>
  <si>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</si>
  <si>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</si>
  <si>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</si>
  <si>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</si>
  <si>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</si>
  <si>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</si>
  <si>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</si>
  <si>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Pleadge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</si>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</sst>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9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9" fontId="0" fillId="0" borderId="0" xfId="0" applyNumberFormat="1"/>
  </cellXfs>
  <cellStyles count="1">
    <cellStyle name="Normal" xfId="0" builtinId="0"/>
  </cellStyles>
  <dxfs count="28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6" Type="http://schemas.openxmlformats.org/officeDocument/2006/relationships/styles" Target="styles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A7-4EE1-AD2D-29E8C4DA8B59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A7-4EE1-AD2D-29E8C4DA8B59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A7-4EE1-AD2D-29E8C4DA8B59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5A7-4EE1-AD2D-29E8C4DA8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91903679"/>
        <c:axId val="2091905343"/>
      </c:barChart>
      <c:catAx>
        <c:axId val="2091903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1905343"/>
        <c:crosses val="autoZero"/>
        <c:auto val="1"/>
        <c:lblAlgn val="ctr"/>
        <c:lblOffset val="100"/>
        <c:noMultiLvlLbl val="0"/>
      </c:catAx>
      <c:valAx>
        <c:axId val="209190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1903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BE-4230-B02A-F1D26F7AEB5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BE-4230-B02A-F1D26F7AEB5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BE-4230-B02A-F1D26F7AEB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67895375"/>
        <c:axId val="1567897039"/>
      </c:barChart>
      <c:catAx>
        <c:axId val="1567895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897039"/>
        <c:crosses val="autoZero"/>
        <c:auto val="1"/>
        <c:lblAlgn val="ctr"/>
        <c:lblOffset val="100"/>
        <c:noMultiLvlLbl val="0"/>
      </c:catAx>
      <c:valAx>
        <c:axId val="1567897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895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68-49AB-A653-C0C5BC7DF22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68-49AB-A653-C0C5BC7DF22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68-49AB-A653-C0C5BC7DF22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468-49AB-A653-C0C5BC7DF2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7154527"/>
        <c:axId val="1637154943"/>
      </c:lineChart>
      <c:catAx>
        <c:axId val="1637154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7154943"/>
        <c:crosses val="autoZero"/>
        <c:auto val="1"/>
        <c:lblAlgn val="ctr"/>
        <c:lblOffset val="100"/>
        <c:noMultiLvlLbl val="0"/>
      </c:catAx>
      <c:valAx>
        <c:axId val="1637154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7154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DF0878D5-E6DC-4477-A7FD-C08111F34A45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27017AA-102A-44DC-958E-9E0EF4655B91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587B895-CD21-4326-9E92-4ED4804A6803}">
  <sheetPr/>
  <sheetViews>
    <sheetView tabSelected="1" zoomScale="9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7167" cy="628120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2A3BFA8-3C13-4EBE-8061-D187B466F4A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8F99ADF-39D2-4805-A7DD-D2A80EB70AA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7167" cy="628120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326231</xdr:colOff>
      <xdr:row>6</xdr:row>
      <xdr:rowOff>145256</xdr:rowOff>
    </xdr:from>
    <xdr:to>
      <xdr:col>15</xdr:col>
      <xdr:colOff>595313</xdr:colOff>
      <xdr:row>28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8A32CD-EB5E-4C2F-80AE-03B0D4DD37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559593</xdr:colOff>
      <xdr:row>8</xdr:row>
      <xdr:rowOff>130969</xdr:rowOff>
    </xdr:from>
    <xdr:to>
      <xdr:col>13</xdr:col>
      <xdr:colOff>597693</xdr:colOff>
      <xdr:row>23</xdr:row>
      <xdr:rowOff>159544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0920DC-A5FB-4BF9-831B-E863C2D3AD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164305</xdr:colOff>
      <xdr:row>7</xdr:row>
      <xdr:rowOff>154781</xdr:rowOff>
    </xdr:from>
    <xdr:to>
      <xdr:col>11</xdr:col>
      <xdr:colOff>130968</xdr:colOff>
      <xdr:row>23</xdr:row>
      <xdr:rowOff>2381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B9A044-D6E0-4517-9F8A-FADCA170EF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Espinoza" refreshedDate="44641.554588425926" createdVersion="7" refreshedVersion="7" minRefreshableVersion="3" recordCount="4114" xr:uid="{1A2E3EA0-6598-43F3-B977-6AEE9DC4051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Espinoza" refreshedDate="44641.570864699075" createdVersion="7" refreshedVersion="7" minRefreshableVersion="3" recordCount="4114" xr:uid="{3AFA2709-78E7-43D8-B6B3-4369546A9BD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x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x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x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x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x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x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x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x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x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x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x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x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x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x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x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x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x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x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x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x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x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x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x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x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x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x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x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x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x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x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x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x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x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x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x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x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x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x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x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x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x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x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x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x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x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x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x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x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x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x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x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x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x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x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x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x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x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x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x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x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x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x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x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x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x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x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x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x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x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x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x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x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x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x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x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0"/>
    <n v="0"/>
    <b v="0"/>
    <s v="theater/plays"/>
    <n v="0"/>
    <s v="No Backer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x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x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x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x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x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x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x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x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x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x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x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x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x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x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x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x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x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x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x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x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x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x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x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x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x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x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o Backers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D3EE25-2789-4A95-ADB7-911054A8155C}" name="PivotTable2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537872-FBAB-4ED2-B3EC-ED1EB5F5BB01}" name="PivotTable4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B83946-2187-4B51-88D1-65ED4526C6CF}" name="PivotTable5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3" ySplit="1" topLeftCell="D453" activePane="bottomRight" state="frozen"/>
      <selection pane="topRight" activeCell="D1" sqref="D1"/>
      <selection pane="bottomLeft" activeCell="A2" sqref="A2"/>
      <selection pane="bottomRight" activeCell="D1" sqref="D1:E1048576"/>
    </sheetView>
  </sheetViews>
  <sheetFormatPr defaultColWidth="8.796875" defaultRowHeight="14.25" x14ac:dyDescent="0.45"/>
  <cols>
    <col min="2" max="2" width="38.46484375" style="9" customWidth="1"/>
    <col min="3" max="3" width="40.33203125" style="3" customWidth="1"/>
    <col min="4" max="4" width="15.6640625" style="5" bestFit="1" customWidth="1"/>
    <col min="5" max="5" width="16.46484375" style="7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15.46484375" customWidth="1"/>
    <col min="12" max="12" width="24.46484375" customWidth="1"/>
    <col min="13" max="13" width="36.46484375" customWidth="1"/>
    <col min="14" max="14" width="41.1328125" customWidth="1"/>
    <col min="15" max="15" width="16.59765625" bestFit="1" customWidth="1"/>
    <col min="16" max="16" width="15.59765625" bestFit="1" customWidth="1"/>
    <col min="17" max="17" width="41.1328125" customWidth="1"/>
    <col min="18" max="18" width="14.9296875" bestFit="1" customWidth="1"/>
    <col min="19" max="19" width="21.33203125" style="16" bestFit="1" customWidth="1"/>
    <col min="20" max="20" width="17.73046875" bestFit="1" customWidth="1"/>
  </cols>
  <sheetData>
    <row r="1" spans="1:20" x14ac:dyDescent="0.4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8365</v>
      </c>
      <c r="R1" s="1" t="s">
        <v>8361</v>
      </c>
      <c r="S1" s="15" t="s">
        <v>8366</v>
      </c>
      <c r="T1" s="1" t="s">
        <v>8367</v>
      </c>
    </row>
    <row r="2" spans="1:20" ht="42.75" hidden="1" x14ac:dyDescent="0.4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28.5" hidden="1" x14ac:dyDescent="0.4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2.75" hidden="1" x14ac:dyDescent="0.4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28.5" hidden="1" x14ac:dyDescent="0.4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57" hidden="1" x14ac:dyDescent="0.4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2.75" hidden="1" x14ac:dyDescent="0.4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2.75" hidden="1" x14ac:dyDescent="0.4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42.75" hidden="1" x14ac:dyDescent="0.4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idden="1" x14ac:dyDescent="0.4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2.75" hidden="1" x14ac:dyDescent="0.4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2.75" hidden="1" x14ac:dyDescent="0.4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42.75" hidden="1" x14ac:dyDescent="0.4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42.75" hidden="1" x14ac:dyDescent="0.4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28.5" hidden="1" x14ac:dyDescent="0.4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28.5" hidden="1" x14ac:dyDescent="0.4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2.75" hidden="1" x14ac:dyDescent="0.4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2.75" hidden="1" x14ac:dyDescent="0.4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2.75" hidden="1" x14ac:dyDescent="0.4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2.75" hidden="1" x14ac:dyDescent="0.4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2.75" hidden="1" x14ac:dyDescent="0.4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2.75" hidden="1" x14ac:dyDescent="0.4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2.75" hidden="1" x14ac:dyDescent="0.4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28.5" hidden="1" x14ac:dyDescent="0.4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2.75" hidden="1" x14ac:dyDescent="0.4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28.5" hidden="1" x14ac:dyDescent="0.4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2.75" hidden="1" x14ac:dyDescent="0.4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2.75" hidden="1" x14ac:dyDescent="0.4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2.75" hidden="1" x14ac:dyDescent="0.4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28.5" hidden="1" x14ac:dyDescent="0.4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2.75" hidden="1" x14ac:dyDescent="0.4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2.75" hidden="1" x14ac:dyDescent="0.4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2.75" hidden="1" x14ac:dyDescent="0.4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42.75" hidden="1" x14ac:dyDescent="0.4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2.75" hidden="1" x14ac:dyDescent="0.4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2.75" hidden="1" x14ac:dyDescent="0.4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2.75" hidden="1" x14ac:dyDescent="0.4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28.5" hidden="1" x14ac:dyDescent="0.4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2.75" hidden="1" x14ac:dyDescent="0.4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2.75" hidden="1" x14ac:dyDescent="0.4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42.75" hidden="1" x14ac:dyDescent="0.4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2.75" hidden="1" x14ac:dyDescent="0.4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2.75" hidden="1" x14ac:dyDescent="0.4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2.75" hidden="1" x14ac:dyDescent="0.4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2.75" hidden="1" x14ac:dyDescent="0.4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42.75" hidden="1" x14ac:dyDescent="0.4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2.75" hidden="1" x14ac:dyDescent="0.4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2.75" hidden="1" x14ac:dyDescent="0.4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42.75" hidden="1" x14ac:dyDescent="0.4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2.75" hidden="1" x14ac:dyDescent="0.4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idden="1" x14ac:dyDescent="0.4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2.75" hidden="1" x14ac:dyDescent="0.4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2.75" hidden="1" x14ac:dyDescent="0.4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2.75" hidden="1" x14ac:dyDescent="0.4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28.5" hidden="1" x14ac:dyDescent="0.4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42.75" hidden="1" x14ac:dyDescent="0.4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2.75" hidden="1" x14ac:dyDescent="0.4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28.5" hidden="1" x14ac:dyDescent="0.4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2.75" hidden="1" x14ac:dyDescent="0.4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2.75" hidden="1" x14ac:dyDescent="0.4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2.75" hidden="1" x14ac:dyDescent="0.4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2.75" hidden="1" x14ac:dyDescent="0.4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2.75" hidden="1" x14ac:dyDescent="0.4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2.75" hidden="1" x14ac:dyDescent="0.4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2.75" hidden="1" x14ac:dyDescent="0.4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2.75" hidden="1" x14ac:dyDescent="0.4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2.75" hidden="1" x14ac:dyDescent="0.4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28.5" hidden="1" x14ac:dyDescent="0.4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2.75" hidden="1" x14ac:dyDescent="0.4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57" hidden="1" x14ac:dyDescent="0.4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2.75" hidden="1" x14ac:dyDescent="0.4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2.75" hidden="1" x14ac:dyDescent="0.4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2.75" hidden="1" x14ac:dyDescent="0.4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2.75" hidden="1" x14ac:dyDescent="0.4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2.75" hidden="1" x14ac:dyDescent="0.4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2.75" hidden="1" x14ac:dyDescent="0.4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2.75" hidden="1" x14ac:dyDescent="0.4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2.75" hidden="1" x14ac:dyDescent="0.4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2.75" hidden="1" x14ac:dyDescent="0.4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85.5" hidden="1" x14ac:dyDescent="0.4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2.75" hidden="1" x14ac:dyDescent="0.4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2.75" hidden="1" x14ac:dyDescent="0.4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2.75" hidden="1" x14ac:dyDescent="0.4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2.75" hidden="1" x14ac:dyDescent="0.4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2.75" hidden="1" x14ac:dyDescent="0.4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2.75" hidden="1" x14ac:dyDescent="0.4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2.75" hidden="1" x14ac:dyDescent="0.4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42.75" hidden="1" x14ac:dyDescent="0.4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2.75" hidden="1" x14ac:dyDescent="0.4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2.75" hidden="1" x14ac:dyDescent="0.4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2.75" hidden="1" x14ac:dyDescent="0.4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28.5" hidden="1" x14ac:dyDescent="0.4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2.75" hidden="1" x14ac:dyDescent="0.4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2.75" hidden="1" x14ac:dyDescent="0.4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57" hidden="1" x14ac:dyDescent="0.4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2.75" hidden="1" x14ac:dyDescent="0.4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2.75" hidden="1" x14ac:dyDescent="0.4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42.75" hidden="1" x14ac:dyDescent="0.4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2.75" hidden="1" x14ac:dyDescent="0.4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2.75" hidden="1" x14ac:dyDescent="0.4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28.5" hidden="1" x14ac:dyDescent="0.4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2.75" hidden="1" x14ac:dyDescent="0.4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2.75" hidden="1" x14ac:dyDescent="0.4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2.75" hidden="1" x14ac:dyDescent="0.4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2.75" hidden="1" x14ac:dyDescent="0.4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28.5" hidden="1" x14ac:dyDescent="0.4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2.75" hidden="1" x14ac:dyDescent="0.4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4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2.75" hidden="1" x14ac:dyDescent="0.4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2.75" hidden="1" x14ac:dyDescent="0.4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2.75" hidden="1" x14ac:dyDescent="0.4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2.75" hidden="1" x14ac:dyDescent="0.4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2.75" hidden="1" x14ac:dyDescent="0.4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2.75" hidden="1" x14ac:dyDescent="0.4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28.5" hidden="1" x14ac:dyDescent="0.4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2.75" hidden="1" x14ac:dyDescent="0.4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idden="1" x14ac:dyDescent="0.4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2.75" hidden="1" x14ac:dyDescent="0.4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42.75" hidden="1" x14ac:dyDescent="0.4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28.5" hidden="1" x14ac:dyDescent="0.4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2.75" hidden="1" x14ac:dyDescent="0.4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42.75" hidden="1" x14ac:dyDescent="0.4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42.75" hidden="1" x14ac:dyDescent="0.4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28.5" hidden="1" x14ac:dyDescent="0.4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2.75" hidden="1" x14ac:dyDescent="0.4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2.75" hidden="1" x14ac:dyDescent="0.4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2.75" hidden="1" x14ac:dyDescent="0.4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2.75" hidden="1" x14ac:dyDescent="0.4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2.75" hidden="1" x14ac:dyDescent="0.4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28.5" hidden="1" x14ac:dyDescent="0.4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42.75" hidden="1" x14ac:dyDescent="0.4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2.75" hidden="1" x14ac:dyDescent="0.4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4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2.75" hidden="1" x14ac:dyDescent="0.4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28.5" hidden="1" x14ac:dyDescent="0.4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28.5" hidden="1" x14ac:dyDescent="0.4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2.75" hidden="1" x14ac:dyDescent="0.4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42.75" hidden="1" x14ac:dyDescent="0.4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2.75" hidden="1" x14ac:dyDescent="0.4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2.75" hidden="1" x14ac:dyDescent="0.4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2.75" hidden="1" x14ac:dyDescent="0.4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2.75" hidden="1" x14ac:dyDescent="0.4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2.75" hidden="1" x14ac:dyDescent="0.4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2.75" hidden="1" x14ac:dyDescent="0.4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2.75" hidden="1" x14ac:dyDescent="0.4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2.75" hidden="1" x14ac:dyDescent="0.4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2.75" hidden="1" x14ac:dyDescent="0.4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2.75" hidden="1" x14ac:dyDescent="0.4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28.5" hidden="1" x14ac:dyDescent="0.4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2.75" hidden="1" x14ac:dyDescent="0.4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2.75" hidden="1" x14ac:dyDescent="0.4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2.75" hidden="1" x14ac:dyDescent="0.4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2.75" hidden="1" x14ac:dyDescent="0.4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28.5" hidden="1" x14ac:dyDescent="0.4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2.75" hidden="1" x14ac:dyDescent="0.4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28.5" hidden="1" x14ac:dyDescent="0.4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57" hidden="1" x14ac:dyDescent="0.4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42.75" hidden="1" x14ac:dyDescent="0.4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2.75" hidden="1" x14ac:dyDescent="0.4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2.75" hidden="1" x14ac:dyDescent="0.4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2.75" hidden="1" x14ac:dyDescent="0.4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2.75" hidden="1" x14ac:dyDescent="0.4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2.75" hidden="1" x14ac:dyDescent="0.4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2.75" hidden="1" x14ac:dyDescent="0.4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57" hidden="1" x14ac:dyDescent="0.4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2.75" hidden="1" x14ac:dyDescent="0.4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28.5" hidden="1" x14ac:dyDescent="0.4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2.75" hidden="1" x14ac:dyDescent="0.4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2.75" hidden="1" x14ac:dyDescent="0.4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2.75" hidden="1" x14ac:dyDescent="0.4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2.75" hidden="1" x14ac:dyDescent="0.4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2.75" hidden="1" x14ac:dyDescent="0.4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2.75" hidden="1" x14ac:dyDescent="0.4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2.75" hidden="1" x14ac:dyDescent="0.4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2.75" hidden="1" x14ac:dyDescent="0.4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2.75" hidden="1" x14ac:dyDescent="0.4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2.75" hidden="1" x14ac:dyDescent="0.4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2.75" hidden="1" x14ac:dyDescent="0.4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28.5" hidden="1" x14ac:dyDescent="0.4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28.5" hidden="1" x14ac:dyDescent="0.4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28.5" hidden="1" x14ac:dyDescent="0.4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2.75" hidden="1" x14ac:dyDescent="0.4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2.75" hidden="1" x14ac:dyDescent="0.4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2.75" hidden="1" x14ac:dyDescent="0.4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4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2.75" hidden="1" x14ac:dyDescent="0.4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4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2.75" hidden="1" x14ac:dyDescent="0.4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28.5" hidden="1" x14ac:dyDescent="0.4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2.75" hidden="1" x14ac:dyDescent="0.4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2.75" hidden="1" x14ac:dyDescent="0.4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4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2.75" hidden="1" x14ac:dyDescent="0.4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42.75" hidden="1" x14ac:dyDescent="0.4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42.75" hidden="1" x14ac:dyDescent="0.4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2.75" hidden="1" x14ac:dyDescent="0.4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2.75" hidden="1" x14ac:dyDescent="0.4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2.75" hidden="1" x14ac:dyDescent="0.4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2.75" hidden="1" x14ac:dyDescent="0.4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2.75" hidden="1" x14ac:dyDescent="0.4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2.75" hidden="1" x14ac:dyDescent="0.4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28.5" hidden="1" x14ac:dyDescent="0.4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2.75" hidden="1" x14ac:dyDescent="0.4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4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2.75" hidden="1" x14ac:dyDescent="0.4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2.75" hidden="1" x14ac:dyDescent="0.4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2.75" hidden="1" x14ac:dyDescent="0.4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2.75" hidden="1" x14ac:dyDescent="0.4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2.75" hidden="1" x14ac:dyDescent="0.4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2.75" hidden="1" x14ac:dyDescent="0.4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2.75" hidden="1" x14ac:dyDescent="0.4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2.75" hidden="1" x14ac:dyDescent="0.4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2.75" hidden="1" x14ac:dyDescent="0.4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28.5" hidden="1" x14ac:dyDescent="0.4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2.75" hidden="1" x14ac:dyDescent="0.4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2.75" hidden="1" x14ac:dyDescent="0.4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2.75" hidden="1" x14ac:dyDescent="0.4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2.75" hidden="1" x14ac:dyDescent="0.4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4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2.75" hidden="1" x14ac:dyDescent="0.4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28.5" hidden="1" x14ac:dyDescent="0.4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2.75" hidden="1" x14ac:dyDescent="0.4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idden="1" x14ac:dyDescent="0.4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2.75" hidden="1" x14ac:dyDescent="0.4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2.75" hidden="1" x14ac:dyDescent="0.4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2.75" hidden="1" x14ac:dyDescent="0.4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2.75" hidden="1" x14ac:dyDescent="0.4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2.75" hidden="1" x14ac:dyDescent="0.4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2.75" hidden="1" x14ac:dyDescent="0.4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28.5" hidden="1" x14ac:dyDescent="0.4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2.75" hidden="1" x14ac:dyDescent="0.4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2.75" hidden="1" x14ac:dyDescent="0.4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2.75" hidden="1" x14ac:dyDescent="0.4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2.75" hidden="1" x14ac:dyDescent="0.4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2.75" hidden="1" x14ac:dyDescent="0.4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2.75" hidden="1" x14ac:dyDescent="0.4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2.75" hidden="1" x14ac:dyDescent="0.4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2.75" hidden="1" x14ac:dyDescent="0.4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idden="1" x14ac:dyDescent="0.4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2.75" hidden="1" x14ac:dyDescent="0.4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2.75" hidden="1" x14ac:dyDescent="0.4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42.75" hidden="1" x14ac:dyDescent="0.4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2.75" hidden="1" x14ac:dyDescent="0.4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2.75" hidden="1" x14ac:dyDescent="0.4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2.75" hidden="1" x14ac:dyDescent="0.4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57" hidden="1" x14ac:dyDescent="0.4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2.75" hidden="1" x14ac:dyDescent="0.4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2.75" hidden="1" x14ac:dyDescent="0.4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57" hidden="1" x14ac:dyDescent="0.4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2.75" hidden="1" x14ac:dyDescent="0.4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57" hidden="1" x14ac:dyDescent="0.4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2.75" hidden="1" x14ac:dyDescent="0.4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2.75" hidden="1" x14ac:dyDescent="0.4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2.75" hidden="1" x14ac:dyDescent="0.4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42.75" hidden="1" x14ac:dyDescent="0.4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2.75" hidden="1" x14ac:dyDescent="0.4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28.5" hidden="1" x14ac:dyDescent="0.4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2.75" hidden="1" x14ac:dyDescent="0.4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2.75" hidden="1" x14ac:dyDescent="0.4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2.75" hidden="1" x14ac:dyDescent="0.4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42.75" hidden="1" x14ac:dyDescent="0.4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2.75" hidden="1" x14ac:dyDescent="0.4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28.5" hidden="1" x14ac:dyDescent="0.4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28.5" hidden="1" x14ac:dyDescent="0.4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57" hidden="1" x14ac:dyDescent="0.4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57" hidden="1" x14ac:dyDescent="0.4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57" hidden="1" x14ac:dyDescent="0.4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57" hidden="1" x14ac:dyDescent="0.4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2.75" hidden="1" x14ac:dyDescent="0.4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2.75" hidden="1" x14ac:dyDescent="0.4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2.75" hidden="1" x14ac:dyDescent="0.4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2.75" hidden="1" x14ac:dyDescent="0.4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2.75" hidden="1" x14ac:dyDescent="0.4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2.75" hidden="1" x14ac:dyDescent="0.4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2.75" hidden="1" x14ac:dyDescent="0.4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2.75" hidden="1" x14ac:dyDescent="0.4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2.75" hidden="1" x14ac:dyDescent="0.4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2.75" hidden="1" x14ac:dyDescent="0.4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2.75" hidden="1" x14ac:dyDescent="0.4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28.5" hidden="1" x14ac:dyDescent="0.4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2.75" hidden="1" x14ac:dyDescent="0.4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2.75" hidden="1" x14ac:dyDescent="0.4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2.75" hidden="1" x14ac:dyDescent="0.4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2.75" hidden="1" x14ac:dyDescent="0.4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28.5" hidden="1" x14ac:dyDescent="0.4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2.75" hidden="1" x14ac:dyDescent="0.4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2.75" hidden="1" x14ac:dyDescent="0.4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2.75" hidden="1" x14ac:dyDescent="0.4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28.5" hidden="1" x14ac:dyDescent="0.4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57" hidden="1" x14ac:dyDescent="0.4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2.75" hidden="1" x14ac:dyDescent="0.4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28.5" hidden="1" x14ac:dyDescent="0.4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2.75" hidden="1" x14ac:dyDescent="0.4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42.75" hidden="1" x14ac:dyDescent="0.4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2.75" hidden="1" x14ac:dyDescent="0.4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57" hidden="1" x14ac:dyDescent="0.4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2.75" hidden="1" x14ac:dyDescent="0.4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2.75" hidden="1" x14ac:dyDescent="0.4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2.75" hidden="1" x14ac:dyDescent="0.4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28.5" hidden="1" x14ac:dyDescent="0.4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42.75" hidden="1" x14ac:dyDescent="0.4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2.75" hidden="1" x14ac:dyDescent="0.4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2.75" hidden="1" x14ac:dyDescent="0.4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57" hidden="1" x14ac:dyDescent="0.4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2.75" hidden="1" x14ac:dyDescent="0.4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28.5" hidden="1" x14ac:dyDescent="0.4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2.75" hidden="1" x14ac:dyDescent="0.4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28.5" hidden="1" x14ac:dyDescent="0.4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4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2.75" hidden="1" x14ac:dyDescent="0.4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2.75" hidden="1" x14ac:dyDescent="0.4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2.75" hidden="1" x14ac:dyDescent="0.4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2.75" hidden="1" x14ac:dyDescent="0.4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42.75" hidden="1" x14ac:dyDescent="0.4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57" hidden="1" x14ac:dyDescent="0.4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2.75" hidden="1" x14ac:dyDescent="0.4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2.75" hidden="1" x14ac:dyDescent="0.4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28.5" hidden="1" x14ac:dyDescent="0.4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2.75" hidden="1" x14ac:dyDescent="0.4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2.75" hidden="1" x14ac:dyDescent="0.4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57" hidden="1" x14ac:dyDescent="0.4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2.75" hidden="1" x14ac:dyDescent="0.4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2.75" hidden="1" x14ac:dyDescent="0.4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2.75" hidden="1" x14ac:dyDescent="0.4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2.75" hidden="1" x14ac:dyDescent="0.4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2.75" hidden="1" x14ac:dyDescent="0.4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2.75" hidden="1" x14ac:dyDescent="0.4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2.75" hidden="1" x14ac:dyDescent="0.4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2.75" hidden="1" x14ac:dyDescent="0.4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2.75" hidden="1" x14ac:dyDescent="0.4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2.75" hidden="1" x14ac:dyDescent="0.4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2.75" hidden="1" x14ac:dyDescent="0.4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2.75" hidden="1" x14ac:dyDescent="0.4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2.75" hidden="1" x14ac:dyDescent="0.4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2.75" hidden="1" x14ac:dyDescent="0.4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42.75" hidden="1" x14ac:dyDescent="0.4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2.75" hidden="1" x14ac:dyDescent="0.4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2.75" hidden="1" x14ac:dyDescent="0.4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2.75" hidden="1" x14ac:dyDescent="0.4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2.75" hidden="1" x14ac:dyDescent="0.4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2.75" hidden="1" x14ac:dyDescent="0.4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2.75" hidden="1" x14ac:dyDescent="0.4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2.75" hidden="1" x14ac:dyDescent="0.4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28.5" hidden="1" x14ac:dyDescent="0.4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2.75" hidden="1" x14ac:dyDescent="0.4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2.75" hidden="1" x14ac:dyDescent="0.4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2.75" hidden="1" x14ac:dyDescent="0.4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2.75" hidden="1" x14ac:dyDescent="0.4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2.75" hidden="1" x14ac:dyDescent="0.4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2.75" hidden="1" x14ac:dyDescent="0.4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2.75" hidden="1" x14ac:dyDescent="0.4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2.75" hidden="1" x14ac:dyDescent="0.4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2.75" hidden="1" x14ac:dyDescent="0.4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2.75" hidden="1" x14ac:dyDescent="0.4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2.75" hidden="1" x14ac:dyDescent="0.4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2.75" hidden="1" x14ac:dyDescent="0.4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28.5" hidden="1" x14ac:dyDescent="0.4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28.5" hidden="1" x14ac:dyDescent="0.4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2.75" hidden="1" x14ac:dyDescent="0.4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2.75" hidden="1" x14ac:dyDescent="0.4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2.75" hidden="1" x14ac:dyDescent="0.4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2.75" hidden="1" x14ac:dyDescent="0.4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2.75" hidden="1" x14ac:dyDescent="0.4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42.75" hidden="1" x14ac:dyDescent="0.4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42.75" hidden="1" x14ac:dyDescent="0.4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2.75" hidden="1" x14ac:dyDescent="0.4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2.75" hidden="1" x14ac:dyDescent="0.4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2.75" hidden="1" x14ac:dyDescent="0.4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2.75" hidden="1" x14ac:dyDescent="0.4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2.75" hidden="1" x14ac:dyDescent="0.4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2.75" hidden="1" x14ac:dyDescent="0.4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2.75" hidden="1" x14ac:dyDescent="0.4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2.75" hidden="1" x14ac:dyDescent="0.4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28.5" hidden="1" x14ac:dyDescent="0.4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2.75" hidden="1" x14ac:dyDescent="0.4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2.75" hidden="1" x14ac:dyDescent="0.4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2.75" hidden="1" x14ac:dyDescent="0.4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2.75" hidden="1" x14ac:dyDescent="0.4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2.75" hidden="1" x14ac:dyDescent="0.4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57" hidden="1" x14ac:dyDescent="0.4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2.75" hidden="1" x14ac:dyDescent="0.4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42.75" hidden="1" x14ac:dyDescent="0.4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2.75" hidden="1" x14ac:dyDescent="0.4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42.75" hidden="1" x14ac:dyDescent="0.4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2.75" hidden="1" x14ac:dyDescent="0.4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2.75" hidden="1" x14ac:dyDescent="0.4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2.75" hidden="1" x14ac:dyDescent="0.4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2.75" hidden="1" x14ac:dyDescent="0.4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42.75" hidden="1" x14ac:dyDescent="0.4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2.75" hidden="1" x14ac:dyDescent="0.4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42.75" hidden="1" x14ac:dyDescent="0.4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2.75" hidden="1" x14ac:dyDescent="0.4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2.75" hidden="1" x14ac:dyDescent="0.4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2.75" hidden="1" x14ac:dyDescent="0.4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28.5" hidden="1" x14ac:dyDescent="0.4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2.75" hidden="1" x14ac:dyDescent="0.4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2.75" hidden="1" x14ac:dyDescent="0.4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2.75" hidden="1" x14ac:dyDescent="0.4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57" hidden="1" x14ac:dyDescent="0.4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2.75" hidden="1" x14ac:dyDescent="0.4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2.75" hidden="1" x14ac:dyDescent="0.4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2.75" hidden="1" x14ac:dyDescent="0.4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2.75" hidden="1" x14ac:dyDescent="0.4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2.75" hidden="1" x14ac:dyDescent="0.4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2.75" hidden="1" x14ac:dyDescent="0.4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2.75" hidden="1" x14ac:dyDescent="0.4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28.5" hidden="1" x14ac:dyDescent="0.4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2.75" hidden="1" x14ac:dyDescent="0.4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2.75" hidden="1" x14ac:dyDescent="0.4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2.75" hidden="1" x14ac:dyDescent="0.4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2.75" hidden="1" x14ac:dyDescent="0.4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2.75" hidden="1" x14ac:dyDescent="0.4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2.75" hidden="1" x14ac:dyDescent="0.4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2.75" hidden="1" x14ac:dyDescent="0.4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2.75" hidden="1" x14ac:dyDescent="0.4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2.75" hidden="1" x14ac:dyDescent="0.4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57" hidden="1" x14ac:dyDescent="0.4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2.75" hidden="1" x14ac:dyDescent="0.4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2.75" hidden="1" x14ac:dyDescent="0.4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2.75" hidden="1" x14ac:dyDescent="0.4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2.75" hidden="1" x14ac:dyDescent="0.4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2.75" hidden="1" x14ac:dyDescent="0.4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2.75" hidden="1" x14ac:dyDescent="0.4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2.75" hidden="1" x14ac:dyDescent="0.4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2.75" hidden="1" x14ac:dyDescent="0.4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2.75" hidden="1" x14ac:dyDescent="0.4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2.75" hidden="1" x14ac:dyDescent="0.4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2.75" hidden="1" x14ac:dyDescent="0.4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42.75" hidden="1" x14ac:dyDescent="0.4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28.5" hidden="1" x14ac:dyDescent="0.4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57" hidden="1" x14ac:dyDescent="0.4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2.75" hidden="1" x14ac:dyDescent="0.4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2.75" hidden="1" x14ac:dyDescent="0.4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42.75" hidden="1" x14ac:dyDescent="0.4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57" hidden="1" x14ac:dyDescent="0.4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42.75" hidden="1" x14ac:dyDescent="0.4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42.75" hidden="1" x14ac:dyDescent="0.4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2.75" hidden="1" x14ac:dyDescent="0.4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2.75" hidden="1" x14ac:dyDescent="0.4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2.75" hidden="1" x14ac:dyDescent="0.4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2.75" hidden="1" x14ac:dyDescent="0.4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2.75" hidden="1" x14ac:dyDescent="0.4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2.75" hidden="1" x14ac:dyDescent="0.4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4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2.75" hidden="1" x14ac:dyDescent="0.4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2.75" hidden="1" x14ac:dyDescent="0.4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2.75" hidden="1" x14ac:dyDescent="0.4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2.75" hidden="1" x14ac:dyDescent="0.4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2.75" hidden="1" x14ac:dyDescent="0.4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2.75" hidden="1" x14ac:dyDescent="0.4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2.75" hidden="1" x14ac:dyDescent="0.4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2.75" hidden="1" x14ac:dyDescent="0.4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2.75" hidden="1" x14ac:dyDescent="0.4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28.5" hidden="1" x14ac:dyDescent="0.4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2.75" hidden="1" x14ac:dyDescent="0.4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2.75" hidden="1" x14ac:dyDescent="0.4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2.75" hidden="1" x14ac:dyDescent="0.4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2.75" hidden="1" x14ac:dyDescent="0.4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2.75" hidden="1" x14ac:dyDescent="0.4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2.75" hidden="1" x14ac:dyDescent="0.4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2.75" hidden="1" x14ac:dyDescent="0.4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28.5" hidden="1" x14ac:dyDescent="0.4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2.75" hidden="1" x14ac:dyDescent="0.4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2.75" hidden="1" x14ac:dyDescent="0.4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2.75" hidden="1" x14ac:dyDescent="0.4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28.5" hidden="1" x14ac:dyDescent="0.4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idden="1" x14ac:dyDescent="0.4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2.75" hidden="1" x14ac:dyDescent="0.4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2.75" hidden="1" x14ac:dyDescent="0.4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2.75" hidden="1" x14ac:dyDescent="0.4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28.5" hidden="1" x14ac:dyDescent="0.4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2.75" hidden="1" x14ac:dyDescent="0.4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57" hidden="1" x14ac:dyDescent="0.4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2.75" hidden="1" x14ac:dyDescent="0.4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2.75" hidden="1" x14ac:dyDescent="0.4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2.75" hidden="1" x14ac:dyDescent="0.4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42.75" hidden="1" x14ac:dyDescent="0.4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28.5" hidden="1" x14ac:dyDescent="0.4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42.75" hidden="1" x14ac:dyDescent="0.4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2.75" hidden="1" x14ac:dyDescent="0.4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2.75" hidden="1" x14ac:dyDescent="0.4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2.75" hidden="1" x14ac:dyDescent="0.4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2.75" hidden="1" x14ac:dyDescent="0.4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2.75" hidden="1" x14ac:dyDescent="0.4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42.75" hidden="1" x14ac:dyDescent="0.4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57" hidden="1" x14ac:dyDescent="0.4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28.5" hidden="1" x14ac:dyDescent="0.4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2.75" hidden="1" x14ac:dyDescent="0.4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2.75" hidden="1" x14ac:dyDescent="0.4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2.75" hidden="1" x14ac:dyDescent="0.4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2.75" hidden="1" x14ac:dyDescent="0.4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4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2.75" hidden="1" x14ac:dyDescent="0.4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2.75" hidden="1" x14ac:dyDescent="0.4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2.75" hidden="1" x14ac:dyDescent="0.4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2.75" hidden="1" x14ac:dyDescent="0.4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2.75" hidden="1" x14ac:dyDescent="0.4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28.5" hidden="1" x14ac:dyDescent="0.4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4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2.75" hidden="1" x14ac:dyDescent="0.4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57" hidden="1" x14ac:dyDescent="0.4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57" hidden="1" x14ac:dyDescent="0.4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2.75" hidden="1" x14ac:dyDescent="0.4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42.75" hidden="1" x14ac:dyDescent="0.4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2.75" hidden="1" x14ac:dyDescent="0.4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2.75" hidden="1" x14ac:dyDescent="0.4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2.75" hidden="1" x14ac:dyDescent="0.4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2.75" hidden="1" x14ac:dyDescent="0.4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2.75" hidden="1" x14ac:dyDescent="0.4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57" hidden="1" x14ac:dyDescent="0.4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2.75" hidden="1" x14ac:dyDescent="0.4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2.75" hidden="1" x14ac:dyDescent="0.4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2.75" hidden="1" x14ac:dyDescent="0.4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2.75" hidden="1" x14ac:dyDescent="0.4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28.5" hidden="1" x14ac:dyDescent="0.4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2.75" hidden="1" x14ac:dyDescent="0.4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2.75" hidden="1" x14ac:dyDescent="0.4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28.5" hidden="1" x14ac:dyDescent="0.4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2.75" hidden="1" x14ac:dyDescent="0.4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2.75" hidden="1" x14ac:dyDescent="0.4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2.75" hidden="1" x14ac:dyDescent="0.4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2.75" hidden="1" x14ac:dyDescent="0.4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2.75" hidden="1" x14ac:dyDescent="0.4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2.75" hidden="1" x14ac:dyDescent="0.4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2.75" hidden="1" x14ac:dyDescent="0.4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2.75" hidden="1" x14ac:dyDescent="0.4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57" hidden="1" x14ac:dyDescent="0.4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2.75" hidden="1" x14ac:dyDescent="0.4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57" hidden="1" x14ac:dyDescent="0.4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28.5" hidden="1" x14ac:dyDescent="0.4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2.75" hidden="1" x14ac:dyDescent="0.4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2.75" hidden="1" x14ac:dyDescent="0.4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2.75" hidden="1" x14ac:dyDescent="0.4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2.75" hidden="1" x14ac:dyDescent="0.4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2.75" hidden="1" x14ac:dyDescent="0.4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2.75" hidden="1" x14ac:dyDescent="0.4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28.5" hidden="1" x14ac:dyDescent="0.4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42.75" hidden="1" x14ac:dyDescent="0.4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2.75" hidden="1" x14ac:dyDescent="0.4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2.75" hidden="1" x14ac:dyDescent="0.4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2.75" hidden="1" x14ac:dyDescent="0.4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57" hidden="1" x14ac:dyDescent="0.4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2.75" hidden="1" x14ac:dyDescent="0.4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2.75" hidden="1" x14ac:dyDescent="0.4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2.75" hidden="1" x14ac:dyDescent="0.4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2.75" hidden="1" x14ac:dyDescent="0.4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2.75" hidden="1" x14ac:dyDescent="0.4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2.75" hidden="1" x14ac:dyDescent="0.4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42.75" hidden="1" x14ac:dyDescent="0.4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2.75" hidden="1" x14ac:dyDescent="0.4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57" hidden="1" x14ac:dyDescent="0.4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2.75" hidden="1" x14ac:dyDescent="0.4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2.75" hidden="1" x14ac:dyDescent="0.4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2.75" hidden="1" x14ac:dyDescent="0.4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2.75" hidden="1" x14ac:dyDescent="0.4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2.75" hidden="1" x14ac:dyDescent="0.4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2.75" hidden="1" x14ac:dyDescent="0.4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28.5" hidden="1" x14ac:dyDescent="0.4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2.75" hidden="1" x14ac:dyDescent="0.4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2.75" hidden="1" x14ac:dyDescent="0.4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2.75" hidden="1" x14ac:dyDescent="0.4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2.75" hidden="1" x14ac:dyDescent="0.4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2.75" hidden="1" x14ac:dyDescent="0.4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2.75" hidden="1" x14ac:dyDescent="0.4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2.75" hidden="1" x14ac:dyDescent="0.4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57" hidden="1" x14ac:dyDescent="0.4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2.75" hidden="1" x14ac:dyDescent="0.4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2.75" hidden="1" x14ac:dyDescent="0.4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2.75" hidden="1" x14ac:dyDescent="0.4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57" hidden="1" x14ac:dyDescent="0.4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2.75" hidden="1" x14ac:dyDescent="0.4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28.5" hidden="1" x14ac:dyDescent="0.4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2.75" hidden="1" x14ac:dyDescent="0.4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2.75" hidden="1" x14ac:dyDescent="0.4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42.75" hidden="1" x14ac:dyDescent="0.4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2.75" hidden="1" x14ac:dyDescent="0.4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57" hidden="1" x14ac:dyDescent="0.4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2.75" hidden="1" x14ac:dyDescent="0.4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2.75" hidden="1" x14ac:dyDescent="0.4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28.5" hidden="1" x14ac:dyDescent="0.4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28.5" hidden="1" x14ac:dyDescent="0.4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2.75" hidden="1" x14ac:dyDescent="0.4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2.75" hidden="1" x14ac:dyDescent="0.4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2.75" hidden="1" x14ac:dyDescent="0.4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2.75" hidden="1" x14ac:dyDescent="0.4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28.5" hidden="1" x14ac:dyDescent="0.4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2.75" hidden="1" x14ac:dyDescent="0.4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2.75" hidden="1" x14ac:dyDescent="0.4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1.25" hidden="1" x14ac:dyDescent="0.4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2.75" hidden="1" x14ac:dyDescent="0.4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4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42.75" hidden="1" x14ac:dyDescent="0.4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2.75" hidden="1" x14ac:dyDescent="0.4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2.75" hidden="1" x14ac:dyDescent="0.4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57" hidden="1" x14ac:dyDescent="0.4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28.5" hidden="1" x14ac:dyDescent="0.4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2.75" hidden="1" x14ac:dyDescent="0.4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28.5" hidden="1" x14ac:dyDescent="0.4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2.75" hidden="1" x14ac:dyDescent="0.4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28.5" hidden="1" x14ac:dyDescent="0.4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2.75" hidden="1" x14ac:dyDescent="0.4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28.5" hidden="1" x14ac:dyDescent="0.4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2.75" hidden="1" x14ac:dyDescent="0.4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2.75" hidden="1" x14ac:dyDescent="0.4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2.75" hidden="1" x14ac:dyDescent="0.4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2.75" hidden="1" x14ac:dyDescent="0.4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28.5" hidden="1" x14ac:dyDescent="0.4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42.75" hidden="1" x14ac:dyDescent="0.4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2.75" hidden="1" x14ac:dyDescent="0.4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2.75" hidden="1" x14ac:dyDescent="0.4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2.75" hidden="1" x14ac:dyDescent="0.4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2.75" hidden="1" x14ac:dyDescent="0.4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2.75" hidden="1" x14ac:dyDescent="0.4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28.5" hidden="1" x14ac:dyDescent="0.4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2.75" hidden="1" x14ac:dyDescent="0.4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2.75" hidden="1" x14ac:dyDescent="0.4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2.75" hidden="1" x14ac:dyDescent="0.4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2.75" hidden="1" x14ac:dyDescent="0.4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42.75" hidden="1" x14ac:dyDescent="0.4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2.75" hidden="1" x14ac:dyDescent="0.4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28.5" hidden="1" x14ac:dyDescent="0.4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2.75" hidden="1" x14ac:dyDescent="0.4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2.75" hidden="1" x14ac:dyDescent="0.4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2.75" hidden="1" x14ac:dyDescent="0.4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42.75" hidden="1" x14ac:dyDescent="0.4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2.75" hidden="1" x14ac:dyDescent="0.4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2.75" hidden="1" x14ac:dyDescent="0.4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2.75" hidden="1" x14ac:dyDescent="0.4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2.75" hidden="1" x14ac:dyDescent="0.4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2.75" hidden="1" x14ac:dyDescent="0.4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2.75" hidden="1" x14ac:dyDescent="0.4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42.75" hidden="1" x14ac:dyDescent="0.4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28.5" hidden="1" x14ac:dyDescent="0.4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28.5" hidden="1" x14ac:dyDescent="0.4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2.75" hidden="1" x14ac:dyDescent="0.4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28.5" hidden="1" x14ac:dyDescent="0.4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28.5" hidden="1" x14ac:dyDescent="0.4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28.5" hidden="1" x14ac:dyDescent="0.4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2.75" hidden="1" x14ac:dyDescent="0.4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4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28.5" hidden="1" x14ac:dyDescent="0.4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2.75" hidden="1" x14ac:dyDescent="0.4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1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2.75" hidden="1" x14ac:dyDescent="0.4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2.75" hidden="1" x14ac:dyDescent="0.4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28.5" hidden="1" x14ac:dyDescent="0.4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2.75" hidden="1" x14ac:dyDescent="0.4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28.5" hidden="1" x14ac:dyDescent="0.4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2.75" hidden="1" x14ac:dyDescent="0.4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2.75" hidden="1" x14ac:dyDescent="0.4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28.5" hidden="1" x14ac:dyDescent="0.4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2.75" hidden="1" x14ac:dyDescent="0.4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2.75" hidden="1" x14ac:dyDescent="0.4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2.75" hidden="1" x14ac:dyDescent="0.4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42.75" hidden="1" x14ac:dyDescent="0.4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42.75" hidden="1" x14ac:dyDescent="0.4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2.75" hidden="1" x14ac:dyDescent="0.4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2.75" hidden="1" x14ac:dyDescent="0.4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2.75" hidden="1" x14ac:dyDescent="0.4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2.75" hidden="1" x14ac:dyDescent="0.4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2.75" hidden="1" x14ac:dyDescent="0.4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4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2.75" hidden="1" x14ac:dyDescent="0.4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2.75" hidden="1" x14ac:dyDescent="0.4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2.75" hidden="1" x14ac:dyDescent="0.4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2.75" hidden="1" x14ac:dyDescent="0.4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2.75" hidden="1" x14ac:dyDescent="0.4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2.75" hidden="1" x14ac:dyDescent="0.4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2.75" hidden="1" x14ac:dyDescent="0.4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2.75" hidden="1" x14ac:dyDescent="0.4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2.75" hidden="1" x14ac:dyDescent="0.4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57" hidden="1" x14ac:dyDescent="0.4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42.75" hidden="1" x14ac:dyDescent="0.4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42.75" hidden="1" x14ac:dyDescent="0.4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2.75" hidden="1" x14ac:dyDescent="0.4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42.75" hidden="1" x14ac:dyDescent="0.4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28.5" hidden="1" x14ac:dyDescent="0.4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2.75" hidden="1" x14ac:dyDescent="0.4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57" hidden="1" x14ac:dyDescent="0.4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42.75" hidden="1" x14ac:dyDescent="0.4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2.75" hidden="1" x14ac:dyDescent="0.4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2.75" hidden="1" x14ac:dyDescent="0.4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2.75" hidden="1" x14ac:dyDescent="0.4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2.75" hidden="1" x14ac:dyDescent="0.4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2.75" hidden="1" x14ac:dyDescent="0.4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2.75" hidden="1" x14ac:dyDescent="0.4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28.5" hidden="1" x14ac:dyDescent="0.4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2.75" hidden="1" x14ac:dyDescent="0.4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57" hidden="1" x14ac:dyDescent="0.4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2.75" hidden="1" x14ac:dyDescent="0.4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2.75" hidden="1" x14ac:dyDescent="0.4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2.75" hidden="1" x14ac:dyDescent="0.4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28.5" hidden="1" x14ac:dyDescent="0.4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2.75" hidden="1" x14ac:dyDescent="0.4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2.75" hidden="1" x14ac:dyDescent="0.4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28.5" hidden="1" x14ac:dyDescent="0.4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2.75" hidden="1" x14ac:dyDescent="0.4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42.75" hidden="1" x14ac:dyDescent="0.4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28.5" hidden="1" x14ac:dyDescent="0.4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2.75" hidden="1" x14ac:dyDescent="0.4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2.75" hidden="1" x14ac:dyDescent="0.4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2.75" hidden="1" x14ac:dyDescent="0.4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2.75" hidden="1" x14ac:dyDescent="0.4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2.75" hidden="1" x14ac:dyDescent="0.4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2.75" hidden="1" x14ac:dyDescent="0.4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2.75" hidden="1" x14ac:dyDescent="0.4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2.75" hidden="1" x14ac:dyDescent="0.4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1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28.5" hidden="1" x14ac:dyDescent="0.4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2.75" hidden="1" x14ac:dyDescent="0.4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2.75" hidden="1" x14ac:dyDescent="0.4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2.75" hidden="1" x14ac:dyDescent="0.4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28.5" hidden="1" x14ac:dyDescent="0.4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28.5" hidden="1" x14ac:dyDescent="0.4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42.75" hidden="1" x14ac:dyDescent="0.4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42.75" hidden="1" x14ac:dyDescent="0.4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2.75" hidden="1" x14ac:dyDescent="0.4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2.75" hidden="1" x14ac:dyDescent="0.4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42.75" hidden="1" x14ac:dyDescent="0.4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2.75" hidden="1" x14ac:dyDescent="0.4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idden="1" x14ac:dyDescent="0.4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2.75" hidden="1" x14ac:dyDescent="0.4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2.75" hidden="1" x14ac:dyDescent="0.4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2.75" hidden="1" x14ac:dyDescent="0.4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57" hidden="1" x14ac:dyDescent="0.4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2.75" hidden="1" x14ac:dyDescent="0.4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28.5" hidden="1" x14ac:dyDescent="0.4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2.75" hidden="1" x14ac:dyDescent="0.4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2.75" hidden="1" x14ac:dyDescent="0.4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2.75" hidden="1" x14ac:dyDescent="0.4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42.75" hidden="1" x14ac:dyDescent="0.4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2.75" hidden="1" x14ac:dyDescent="0.4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2.75" hidden="1" x14ac:dyDescent="0.4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28.5" hidden="1" x14ac:dyDescent="0.4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2.75" hidden="1" x14ac:dyDescent="0.4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2.75" hidden="1" x14ac:dyDescent="0.4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57" hidden="1" x14ac:dyDescent="0.4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28.5" hidden="1" x14ac:dyDescent="0.4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2.75" hidden="1" x14ac:dyDescent="0.4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2.75" hidden="1" x14ac:dyDescent="0.4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2.75" hidden="1" x14ac:dyDescent="0.4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28.5" hidden="1" x14ac:dyDescent="0.4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2.75" hidden="1" x14ac:dyDescent="0.4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42.75" hidden="1" x14ac:dyDescent="0.4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28.5" hidden="1" x14ac:dyDescent="0.4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42.75" hidden="1" x14ac:dyDescent="0.4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2.75" hidden="1" x14ac:dyDescent="0.4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28.5" hidden="1" x14ac:dyDescent="0.4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2.75" hidden="1" x14ac:dyDescent="0.4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idden="1" x14ac:dyDescent="0.4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2.75" hidden="1" x14ac:dyDescent="0.4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2.75" hidden="1" x14ac:dyDescent="0.4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2.75" hidden="1" x14ac:dyDescent="0.4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2.75" hidden="1" x14ac:dyDescent="0.4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2.75" hidden="1" x14ac:dyDescent="0.4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42.75" hidden="1" x14ac:dyDescent="0.4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2.75" hidden="1" x14ac:dyDescent="0.4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2.75" hidden="1" x14ac:dyDescent="0.4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2.75" hidden="1" x14ac:dyDescent="0.4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2.75" hidden="1" x14ac:dyDescent="0.4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2.75" hidden="1" x14ac:dyDescent="0.4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28.5" hidden="1" x14ac:dyDescent="0.4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2.75" hidden="1" x14ac:dyDescent="0.4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2.75" hidden="1" x14ac:dyDescent="0.4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2.75" hidden="1" x14ac:dyDescent="0.4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2.75" hidden="1" x14ac:dyDescent="0.4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2.75" hidden="1" x14ac:dyDescent="0.4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2.75" hidden="1" x14ac:dyDescent="0.4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2.75" hidden="1" x14ac:dyDescent="0.4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2.75" hidden="1" x14ac:dyDescent="0.4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57" hidden="1" x14ac:dyDescent="0.4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2.75" hidden="1" x14ac:dyDescent="0.4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1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42.75" hidden="1" x14ac:dyDescent="0.4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2.75" hidden="1" x14ac:dyDescent="0.4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2.75" hidden="1" x14ac:dyDescent="0.4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57" hidden="1" x14ac:dyDescent="0.4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2.75" hidden="1" x14ac:dyDescent="0.4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2.75" hidden="1" x14ac:dyDescent="0.4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2.75" hidden="1" x14ac:dyDescent="0.4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2.75" hidden="1" x14ac:dyDescent="0.4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2.75" hidden="1" x14ac:dyDescent="0.4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2.75" hidden="1" x14ac:dyDescent="0.4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42.75" hidden="1" x14ac:dyDescent="0.4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28.5" hidden="1" x14ac:dyDescent="0.4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2.75" hidden="1" x14ac:dyDescent="0.4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2.75" hidden="1" x14ac:dyDescent="0.4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2.75" hidden="1" x14ac:dyDescent="0.4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2.75" hidden="1" x14ac:dyDescent="0.4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2.75" hidden="1" x14ac:dyDescent="0.4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2.75" hidden="1" x14ac:dyDescent="0.4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2.75" hidden="1" x14ac:dyDescent="0.4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2.75" hidden="1" x14ac:dyDescent="0.4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2.75" hidden="1" x14ac:dyDescent="0.4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2.75" hidden="1" x14ac:dyDescent="0.4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2.75" hidden="1" x14ac:dyDescent="0.4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28.5" hidden="1" x14ac:dyDescent="0.4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2.75" hidden="1" x14ac:dyDescent="0.4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2.75" hidden="1" x14ac:dyDescent="0.4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2.75" hidden="1" x14ac:dyDescent="0.4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57" hidden="1" x14ac:dyDescent="0.4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2.75" hidden="1" x14ac:dyDescent="0.4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2.75" hidden="1" x14ac:dyDescent="0.4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2.75" hidden="1" x14ac:dyDescent="0.4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2.75" hidden="1" x14ac:dyDescent="0.4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2.75" hidden="1" x14ac:dyDescent="0.4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42.75" hidden="1" x14ac:dyDescent="0.4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2.75" hidden="1" x14ac:dyDescent="0.4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2.75" hidden="1" x14ac:dyDescent="0.4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2.75" hidden="1" x14ac:dyDescent="0.4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idden="1" x14ac:dyDescent="0.4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28.5" hidden="1" x14ac:dyDescent="0.4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2.75" hidden="1" x14ac:dyDescent="0.4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2.75" hidden="1" x14ac:dyDescent="0.4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2.75" hidden="1" x14ac:dyDescent="0.4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28.5" hidden="1" x14ac:dyDescent="0.4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2.75" hidden="1" x14ac:dyDescent="0.4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28.5" hidden="1" x14ac:dyDescent="0.4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2.75" hidden="1" x14ac:dyDescent="0.4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28.5" hidden="1" x14ac:dyDescent="0.4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28.5" hidden="1" x14ac:dyDescent="0.4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2.75" hidden="1" x14ac:dyDescent="0.4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2.75" hidden="1" x14ac:dyDescent="0.4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28.5" hidden="1" x14ac:dyDescent="0.4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2.75" hidden="1" x14ac:dyDescent="0.4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2.75" hidden="1" x14ac:dyDescent="0.4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28.5" hidden="1" x14ac:dyDescent="0.4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2.75" hidden="1" x14ac:dyDescent="0.4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42.75" hidden="1" x14ac:dyDescent="0.4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28.5" hidden="1" x14ac:dyDescent="0.4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2.75" hidden="1" x14ac:dyDescent="0.4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42.75" hidden="1" x14ac:dyDescent="0.4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42.75" hidden="1" x14ac:dyDescent="0.4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42.75" hidden="1" x14ac:dyDescent="0.4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2.75" hidden="1" x14ac:dyDescent="0.4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28.5" hidden="1" x14ac:dyDescent="0.4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2.75" hidden="1" x14ac:dyDescent="0.4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1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4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42.75" hidden="1" x14ac:dyDescent="0.4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2.75" hidden="1" x14ac:dyDescent="0.4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4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28.5" hidden="1" x14ac:dyDescent="0.4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2.75" hidden="1" x14ac:dyDescent="0.4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2.75" hidden="1" x14ac:dyDescent="0.4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2.75" hidden="1" x14ac:dyDescent="0.4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2.75" hidden="1" x14ac:dyDescent="0.4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2.75" hidden="1" x14ac:dyDescent="0.4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2.75" hidden="1" x14ac:dyDescent="0.4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42.75" hidden="1" x14ac:dyDescent="0.4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2.75" hidden="1" x14ac:dyDescent="0.4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2.75" hidden="1" x14ac:dyDescent="0.4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28.5" hidden="1" x14ac:dyDescent="0.4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2.75" hidden="1" x14ac:dyDescent="0.4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57" hidden="1" x14ac:dyDescent="0.4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2.75" hidden="1" x14ac:dyDescent="0.4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2.75" hidden="1" x14ac:dyDescent="0.4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28.5" hidden="1" x14ac:dyDescent="0.4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2.75" hidden="1" x14ac:dyDescent="0.4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2.75" hidden="1" x14ac:dyDescent="0.4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28.5" hidden="1" x14ac:dyDescent="0.4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42.75" hidden="1" x14ac:dyDescent="0.4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28.5" hidden="1" x14ac:dyDescent="0.4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2.75" hidden="1" x14ac:dyDescent="0.4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2.75" hidden="1" x14ac:dyDescent="0.4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2.75" hidden="1" x14ac:dyDescent="0.4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2.75" hidden="1" x14ac:dyDescent="0.4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2.75" hidden="1" x14ac:dyDescent="0.4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2.75" hidden="1" x14ac:dyDescent="0.4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2.75" hidden="1" x14ac:dyDescent="0.4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2.75" hidden="1" x14ac:dyDescent="0.4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2.75" hidden="1" x14ac:dyDescent="0.4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2.75" hidden="1" x14ac:dyDescent="0.4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57" hidden="1" x14ac:dyDescent="0.4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57" hidden="1" x14ac:dyDescent="0.4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2.75" hidden="1" x14ac:dyDescent="0.4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2.75" hidden="1" x14ac:dyDescent="0.4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2.75" hidden="1" x14ac:dyDescent="0.4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28.5" hidden="1" x14ac:dyDescent="0.4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42.75" hidden="1" x14ac:dyDescent="0.4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57" hidden="1" x14ac:dyDescent="0.4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28.5" hidden="1" x14ac:dyDescent="0.4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2.75" hidden="1" x14ac:dyDescent="0.4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2.75" hidden="1" x14ac:dyDescent="0.4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2.75" hidden="1" x14ac:dyDescent="0.4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2.75" hidden="1" x14ac:dyDescent="0.4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2.75" hidden="1" x14ac:dyDescent="0.4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2.75" hidden="1" x14ac:dyDescent="0.4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42.75" hidden="1" x14ac:dyDescent="0.4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2.75" hidden="1" x14ac:dyDescent="0.4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2.75" hidden="1" x14ac:dyDescent="0.4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2.75" hidden="1" x14ac:dyDescent="0.4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2.75" hidden="1" x14ac:dyDescent="0.4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57" hidden="1" x14ac:dyDescent="0.4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2.75" hidden="1" x14ac:dyDescent="0.4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42.75" hidden="1" x14ac:dyDescent="0.4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2.75" hidden="1" x14ac:dyDescent="0.4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2.75" hidden="1" x14ac:dyDescent="0.4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2.75" hidden="1" x14ac:dyDescent="0.4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2.75" hidden="1" x14ac:dyDescent="0.4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2.75" hidden="1" x14ac:dyDescent="0.4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2.75" hidden="1" x14ac:dyDescent="0.4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1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2.75" hidden="1" x14ac:dyDescent="0.4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2.75" hidden="1" x14ac:dyDescent="0.4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2.75" hidden="1" x14ac:dyDescent="0.4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28.5" hidden="1" x14ac:dyDescent="0.4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57" hidden="1" x14ac:dyDescent="0.4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57" hidden="1" x14ac:dyDescent="0.4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2.75" hidden="1" x14ac:dyDescent="0.4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2.75" hidden="1" x14ac:dyDescent="0.4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2.75" hidden="1" x14ac:dyDescent="0.4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28.5" hidden="1" x14ac:dyDescent="0.4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28.5" hidden="1" x14ac:dyDescent="0.4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2.75" hidden="1" x14ac:dyDescent="0.4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57" hidden="1" x14ac:dyDescent="0.4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2.75" hidden="1" x14ac:dyDescent="0.4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2.75" hidden="1" x14ac:dyDescent="0.4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2.75" hidden="1" x14ac:dyDescent="0.4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2.75" hidden="1" x14ac:dyDescent="0.4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2.75" hidden="1" x14ac:dyDescent="0.4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2.75" hidden="1" x14ac:dyDescent="0.4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2.75" hidden="1" x14ac:dyDescent="0.4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2.75" hidden="1" x14ac:dyDescent="0.4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42.75" hidden="1" x14ac:dyDescent="0.4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4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2.75" hidden="1" x14ac:dyDescent="0.4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2.75" hidden="1" x14ac:dyDescent="0.4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2.75" hidden="1" x14ac:dyDescent="0.4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2.75" hidden="1" x14ac:dyDescent="0.4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2.75" hidden="1" x14ac:dyDescent="0.4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2.75" hidden="1" x14ac:dyDescent="0.4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57" hidden="1" x14ac:dyDescent="0.4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28.5" hidden="1" x14ac:dyDescent="0.4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2.75" hidden="1" x14ac:dyDescent="0.4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2.75" hidden="1" x14ac:dyDescent="0.4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57" hidden="1" x14ac:dyDescent="0.4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2.75" hidden="1" x14ac:dyDescent="0.4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28.5" hidden="1" x14ac:dyDescent="0.4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2.75" hidden="1" x14ac:dyDescent="0.4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2.75" hidden="1" x14ac:dyDescent="0.4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2.75" hidden="1" x14ac:dyDescent="0.4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2.75" hidden="1" x14ac:dyDescent="0.4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2.75" hidden="1" x14ac:dyDescent="0.4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2.75" hidden="1" x14ac:dyDescent="0.4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2.75" hidden="1" x14ac:dyDescent="0.4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2.75" hidden="1" x14ac:dyDescent="0.4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57" hidden="1" x14ac:dyDescent="0.4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42.75" hidden="1" x14ac:dyDescent="0.4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28.5" hidden="1" x14ac:dyDescent="0.4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2.75" hidden="1" x14ac:dyDescent="0.4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2.75" hidden="1" x14ac:dyDescent="0.4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28.5" hidden="1" x14ac:dyDescent="0.4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2.75" hidden="1" x14ac:dyDescent="0.4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57" hidden="1" x14ac:dyDescent="0.4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2.75" hidden="1" x14ac:dyDescent="0.4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2.75" hidden="1" x14ac:dyDescent="0.4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4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28.5" hidden="1" x14ac:dyDescent="0.4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2.75" hidden="1" x14ac:dyDescent="0.4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2.75" hidden="1" x14ac:dyDescent="0.4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2.75" hidden="1" x14ac:dyDescent="0.4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57" hidden="1" x14ac:dyDescent="0.4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28.5" hidden="1" x14ac:dyDescent="0.4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42.75" hidden="1" x14ac:dyDescent="0.4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2.75" hidden="1" x14ac:dyDescent="0.4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2.75" hidden="1" x14ac:dyDescent="0.4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1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2.75" hidden="1" x14ac:dyDescent="0.4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2.75" hidden="1" x14ac:dyDescent="0.4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28.5" hidden="1" x14ac:dyDescent="0.4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2.75" hidden="1" x14ac:dyDescent="0.4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2.75" hidden="1" x14ac:dyDescent="0.4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2.75" hidden="1" x14ac:dyDescent="0.4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2.75" hidden="1" x14ac:dyDescent="0.4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2.75" hidden="1" x14ac:dyDescent="0.4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28.5" hidden="1" x14ac:dyDescent="0.4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42.75" hidden="1" x14ac:dyDescent="0.4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2.75" hidden="1" x14ac:dyDescent="0.4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2.75" hidden="1" x14ac:dyDescent="0.4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2.75" hidden="1" x14ac:dyDescent="0.4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2.75" hidden="1" x14ac:dyDescent="0.4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2.75" hidden="1" x14ac:dyDescent="0.4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2.75" hidden="1" x14ac:dyDescent="0.4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2.75" hidden="1" x14ac:dyDescent="0.4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2.75" hidden="1" x14ac:dyDescent="0.4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2.75" hidden="1" x14ac:dyDescent="0.4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42.75" hidden="1" x14ac:dyDescent="0.4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42.75" hidden="1" x14ac:dyDescent="0.4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28.5" hidden="1" x14ac:dyDescent="0.4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57" hidden="1" x14ac:dyDescent="0.4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71.25" hidden="1" x14ac:dyDescent="0.4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2.75" hidden="1" x14ac:dyDescent="0.4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42.75" hidden="1" x14ac:dyDescent="0.4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2.75" hidden="1" x14ac:dyDescent="0.4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57" hidden="1" x14ac:dyDescent="0.4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idden="1" x14ac:dyDescent="0.4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2.75" hidden="1" x14ac:dyDescent="0.4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1.25" hidden="1" x14ac:dyDescent="0.4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2.75" hidden="1" x14ac:dyDescent="0.4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2.75" hidden="1" x14ac:dyDescent="0.4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57" hidden="1" x14ac:dyDescent="0.4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2.75" hidden="1" x14ac:dyDescent="0.4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28.5" hidden="1" x14ac:dyDescent="0.4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28.5" hidden="1" x14ac:dyDescent="0.4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2.75" hidden="1" x14ac:dyDescent="0.4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2.75" hidden="1" x14ac:dyDescent="0.4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2.75" hidden="1" x14ac:dyDescent="0.4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42.75" hidden="1" x14ac:dyDescent="0.4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2.75" hidden="1" x14ac:dyDescent="0.4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2.75" hidden="1" x14ac:dyDescent="0.4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28.5" hidden="1" x14ac:dyDescent="0.4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28.5" hidden="1" x14ac:dyDescent="0.4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2.75" hidden="1" x14ac:dyDescent="0.4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2.75" hidden="1" x14ac:dyDescent="0.4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2.75" hidden="1" x14ac:dyDescent="0.4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42.75" hidden="1" x14ac:dyDescent="0.4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2.75" hidden="1" x14ac:dyDescent="0.4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2.75" hidden="1" x14ac:dyDescent="0.4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57" hidden="1" x14ac:dyDescent="0.4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2.75" hidden="1" x14ac:dyDescent="0.4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28.5" hidden="1" x14ac:dyDescent="0.4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28.5" hidden="1" x14ac:dyDescent="0.4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2.75" hidden="1" x14ac:dyDescent="0.4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2.75" hidden="1" x14ac:dyDescent="0.4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2.75" hidden="1" x14ac:dyDescent="0.4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28.5" hidden="1" x14ac:dyDescent="0.4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2.75" hidden="1" x14ac:dyDescent="0.4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2.75" hidden="1" x14ac:dyDescent="0.4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28.5" hidden="1" x14ac:dyDescent="0.4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2.75" hidden="1" x14ac:dyDescent="0.4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2.75" hidden="1" x14ac:dyDescent="0.4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1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28.5" hidden="1" x14ac:dyDescent="0.4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42.75" hidden="1" x14ac:dyDescent="0.4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2.75" hidden="1" x14ac:dyDescent="0.4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2.75" hidden="1" x14ac:dyDescent="0.4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28.5" hidden="1" x14ac:dyDescent="0.4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28.5" hidden="1" x14ac:dyDescent="0.4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42.75" hidden="1" x14ac:dyDescent="0.4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4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2.75" hidden="1" x14ac:dyDescent="0.4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2.75" hidden="1" x14ac:dyDescent="0.4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2.75" hidden="1" x14ac:dyDescent="0.4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2.75" hidden="1" x14ac:dyDescent="0.4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2.75" hidden="1" x14ac:dyDescent="0.4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2.75" hidden="1" x14ac:dyDescent="0.4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2.75" hidden="1" x14ac:dyDescent="0.4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2.75" hidden="1" x14ac:dyDescent="0.4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2.75" hidden="1" x14ac:dyDescent="0.4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2.75" hidden="1" x14ac:dyDescent="0.4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2.75" hidden="1" x14ac:dyDescent="0.4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2.75" hidden="1" x14ac:dyDescent="0.4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2.75" hidden="1" x14ac:dyDescent="0.4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2.75" hidden="1" x14ac:dyDescent="0.4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2.75" hidden="1" x14ac:dyDescent="0.4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2.75" hidden="1" x14ac:dyDescent="0.4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4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28.5" hidden="1" x14ac:dyDescent="0.4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2.75" hidden="1" x14ac:dyDescent="0.4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57" hidden="1" x14ac:dyDescent="0.4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2.75" hidden="1" x14ac:dyDescent="0.4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42.75" hidden="1" x14ac:dyDescent="0.4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2.75" hidden="1" x14ac:dyDescent="0.4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2.75" hidden="1" x14ac:dyDescent="0.4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2.75" hidden="1" x14ac:dyDescent="0.4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2.75" hidden="1" x14ac:dyDescent="0.4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4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2.75" hidden="1" x14ac:dyDescent="0.4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28.5" hidden="1" x14ac:dyDescent="0.4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idden="1" x14ac:dyDescent="0.4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2.75" hidden="1" x14ac:dyDescent="0.4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2.75" hidden="1" x14ac:dyDescent="0.4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2.75" hidden="1" x14ac:dyDescent="0.4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2.75" hidden="1" x14ac:dyDescent="0.4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2.75" hidden="1" x14ac:dyDescent="0.4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57" hidden="1" x14ac:dyDescent="0.4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2.75" hidden="1" x14ac:dyDescent="0.4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2.75" hidden="1" x14ac:dyDescent="0.4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2.75" hidden="1" x14ac:dyDescent="0.4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2.75" hidden="1" x14ac:dyDescent="0.4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28.5" hidden="1" x14ac:dyDescent="0.4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42.75" hidden="1" x14ac:dyDescent="0.4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28.5" hidden="1" x14ac:dyDescent="0.4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2.75" hidden="1" x14ac:dyDescent="0.4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2.75" hidden="1" x14ac:dyDescent="0.4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42.75" hidden="1" x14ac:dyDescent="0.4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2.75" hidden="1" x14ac:dyDescent="0.4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2.75" hidden="1" x14ac:dyDescent="0.4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2.75" hidden="1" x14ac:dyDescent="0.4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28.5" hidden="1" x14ac:dyDescent="0.4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2.75" hidden="1" x14ac:dyDescent="0.4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4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2.75" hidden="1" x14ac:dyDescent="0.4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4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2.75" hidden="1" x14ac:dyDescent="0.4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28.5" hidden="1" x14ac:dyDescent="0.4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1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28.5" hidden="1" x14ac:dyDescent="0.4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2.75" hidden="1" x14ac:dyDescent="0.4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2.75" hidden="1" x14ac:dyDescent="0.4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57" hidden="1" x14ac:dyDescent="0.4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2.75" hidden="1" x14ac:dyDescent="0.4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2.75" hidden="1" x14ac:dyDescent="0.4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2.75" hidden="1" x14ac:dyDescent="0.4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2.75" hidden="1" x14ac:dyDescent="0.4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2.75" hidden="1" x14ac:dyDescent="0.4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28.5" hidden="1" x14ac:dyDescent="0.4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42.75" hidden="1" x14ac:dyDescent="0.4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2.75" hidden="1" x14ac:dyDescent="0.4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28.5" hidden="1" x14ac:dyDescent="0.4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2.75" hidden="1" x14ac:dyDescent="0.4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2.75" hidden="1" x14ac:dyDescent="0.4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2.75" hidden="1" x14ac:dyDescent="0.4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42.75" hidden="1" x14ac:dyDescent="0.4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2.75" hidden="1" x14ac:dyDescent="0.4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57" hidden="1" x14ac:dyDescent="0.4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42.75" hidden="1" x14ac:dyDescent="0.4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2.75" hidden="1" x14ac:dyDescent="0.4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2.75" hidden="1" x14ac:dyDescent="0.4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2.75" hidden="1" x14ac:dyDescent="0.4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2.75" hidden="1" x14ac:dyDescent="0.4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2.75" hidden="1" x14ac:dyDescent="0.4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2.75" hidden="1" x14ac:dyDescent="0.4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2.75" hidden="1" x14ac:dyDescent="0.4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28.5" hidden="1" x14ac:dyDescent="0.4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2.75" hidden="1" x14ac:dyDescent="0.4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2.75" hidden="1" x14ac:dyDescent="0.4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42.75" hidden="1" x14ac:dyDescent="0.4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28.5" hidden="1" x14ac:dyDescent="0.4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2.75" hidden="1" x14ac:dyDescent="0.4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42.75" hidden="1" x14ac:dyDescent="0.4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2.75" hidden="1" x14ac:dyDescent="0.4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2.75" hidden="1" x14ac:dyDescent="0.4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2.75" hidden="1" x14ac:dyDescent="0.4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2.75" hidden="1" x14ac:dyDescent="0.4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57" hidden="1" x14ac:dyDescent="0.4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4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2.75" hidden="1" x14ac:dyDescent="0.4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2.75" hidden="1" x14ac:dyDescent="0.4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2.75" hidden="1" x14ac:dyDescent="0.4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2.75" hidden="1" x14ac:dyDescent="0.4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2.75" hidden="1" x14ac:dyDescent="0.4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2.75" hidden="1" x14ac:dyDescent="0.4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57" hidden="1" x14ac:dyDescent="0.4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2.75" hidden="1" x14ac:dyDescent="0.4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2.75" hidden="1" x14ac:dyDescent="0.4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2.75" hidden="1" x14ac:dyDescent="0.4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2.75" hidden="1" x14ac:dyDescent="0.4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2.75" hidden="1" x14ac:dyDescent="0.4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4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2.75" hidden="1" x14ac:dyDescent="0.4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2.75" hidden="1" x14ac:dyDescent="0.4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2.75" hidden="1" x14ac:dyDescent="0.4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2.75" hidden="1" x14ac:dyDescent="0.4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2.75" hidden="1" x14ac:dyDescent="0.4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2.75" hidden="1" x14ac:dyDescent="0.4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28.5" hidden="1" x14ac:dyDescent="0.4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28.5" hidden="1" x14ac:dyDescent="0.4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28.5" hidden="1" x14ac:dyDescent="0.4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42.75" hidden="1" x14ac:dyDescent="0.4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4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1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28.5" hidden="1" x14ac:dyDescent="0.4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2.75" hidden="1" x14ac:dyDescent="0.4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2.75" hidden="1" x14ac:dyDescent="0.4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2.75" hidden="1" x14ac:dyDescent="0.4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2.75" hidden="1" x14ac:dyDescent="0.4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2.75" hidden="1" x14ac:dyDescent="0.4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2.75" hidden="1" x14ac:dyDescent="0.4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2.75" hidden="1" x14ac:dyDescent="0.4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2.75" hidden="1" x14ac:dyDescent="0.4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42.75" hidden="1" x14ac:dyDescent="0.4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2.75" hidden="1" x14ac:dyDescent="0.4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57" hidden="1" x14ac:dyDescent="0.4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2.75" hidden="1" x14ac:dyDescent="0.4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2.75" hidden="1" x14ac:dyDescent="0.4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2.75" hidden="1" x14ac:dyDescent="0.4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2.75" hidden="1" x14ac:dyDescent="0.4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2.75" hidden="1" x14ac:dyDescent="0.4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2.75" hidden="1" x14ac:dyDescent="0.4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28.5" hidden="1" x14ac:dyDescent="0.4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idden="1" x14ac:dyDescent="0.4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2.75" hidden="1" x14ac:dyDescent="0.4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2.75" hidden="1" x14ac:dyDescent="0.4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2.75" hidden="1" x14ac:dyDescent="0.4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57" hidden="1" x14ac:dyDescent="0.4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2.75" hidden="1" x14ac:dyDescent="0.4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2.75" hidden="1" x14ac:dyDescent="0.4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2.75" hidden="1" x14ac:dyDescent="0.4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28.5" hidden="1" x14ac:dyDescent="0.4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idden="1" x14ac:dyDescent="0.4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42.75" hidden="1" x14ac:dyDescent="0.4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2.75" hidden="1" x14ac:dyDescent="0.4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2.75" hidden="1" x14ac:dyDescent="0.4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57" hidden="1" x14ac:dyDescent="0.4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2.75" hidden="1" x14ac:dyDescent="0.4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2.75" hidden="1" x14ac:dyDescent="0.4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2.75" hidden="1" x14ac:dyDescent="0.4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2.75" hidden="1" x14ac:dyDescent="0.4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28.5" hidden="1" x14ac:dyDescent="0.4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2.75" hidden="1" x14ac:dyDescent="0.4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28.5" hidden="1" x14ac:dyDescent="0.4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42.75" hidden="1" x14ac:dyDescent="0.4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2.75" hidden="1" x14ac:dyDescent="0.4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57" hidden="1" x14ac:dyDescent="0.4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28.5" hidden="1" x14ac:dyDescent="0.4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42.75" hidden="1" x14ac:dyDescent="0.4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2.75" hidden="1" x14ac:dyDescent="0.4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2.75" hidden="1" x14ac:dyDescent="0.4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2.75" hidden="1" x14ac:dyDescent="0.4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2.75" hidden="1" x14ac:dyDescent="0.4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2.75" hidden="1" x14ac:dyDescent="0.4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2.75" hidden="1" x14ac:dyDescent="0.4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2.75" hidden="1" x14ac:dyDescent="0.4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2.75" hidden="1" x14ac:dyDescent="0.4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2.75" hidden="1" x14ac:dyDescent="0.4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28.5" hidden="1" x14ac:dyDescent="0.4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2.75" hidden="1" x14ac:dyDescent="0.4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2.75" hidden="1" x14ac:dyDescent="0.4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28.5" hidden="1" x14ac:dyDescent="0.4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2.75" hidden="1" x14ac:dyDescent="0.4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42.75" hidden="1" x14ac:dyDescent="0.4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42.75" hidden="1" x14ac:dyDescent="0.4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2.75" hidden="1" x14ac:dyDescent="0.4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2.75" hidden="1" x14ac:dyDescent="0.4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28.5" hidden="1" x14ac:dyDescent="0.4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1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2.75" hidden="1" x14ac:dyDescent="0.4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2.75" hidden="1" x14ac:dyDescent="0.4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28.5" hidden="1" x14ac:dyDescent="0.4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2.75" hidden="1" x14ac:dyDescent="0.4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2.75" hidden="1" x14ac:dyDescent="0.4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28.5" hidden="1" x14ac:dyDescent="0.4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28.5" hidden="1" x14ac:dyDescent="0.4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28.5" hidden="1" x14ac:dyDescent="0.4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2.75" hidden="1" x14ac:dyDescent="0.4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2.75" hidden="1" x14ac:dyDescent="0.4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2.75" hidden="1" x14ac:dyDescent="0.4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2.75" hidden="1" x14ac:dyDescent="0.4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42.75" hidden="1" x14ac:dyDescent="0.4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2.75" hidden="1" x14ac:dyDescent="0.4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2.75" hidden="1" x14ac:dyDescent="0.4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2.75" hidden="1" x14ac:dyDescent="0.4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2.75" hidden="1" x14ac:dyDescent="0.4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2.75" hidden="1" x14ac:dyDescent="0.4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2.75" hidden="1" x14ac:dyDescent="0.4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idden="1" x14ac:dyDescent="0.4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2.75" hidden="1" x14ac:dyDescent="0.4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57" hidden="1" x14ac:dyDescent="0.4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28.5" hidden="1" x14ac:dyDescent="0.4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28.5" hidden="1" x14ac:dyDescent="0.4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42.75" hidden="1" x14ac:dyDescent="0.4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2.75" hidden="1" x14ac:dyDescent="0.4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2.75" hidden="1" x14ac:dyDescent="0.4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2.75" hidden="1" x14ac:dyDescent="0.4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2.75" hidden="1" x14ac:dyDescent="0.4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2.75" hidden="1" x14ac:dyDescent="0.4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28.5" hidden="1" x14ac:dyDescent="0.4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28.5" hidden="1" x14ac:dyDescent="0.4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2.75" hidden="1" x14ac:dyDescent="0.4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42.75" hidden="1" x14ac:dyDescent="0.4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28.5" hidden="1" x14ac:dyDescent="0.4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2.75" hidden="1" x14ac:dyDescent="0.4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2.75" hidden="1" x14ac:dyDescent="0.4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2.75" hidden="1" x14ac:dyDescent="0.4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2.75" hidden="1" x14ac:dyDescent="0.4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2.75" hidden="1" x14ac:dyDescent="0.4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2.75" hidden="1" x14ac:dyDescent="0.4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2.75" hidden="1" x14ac:dyDescent="0.4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28.5" hidden="1" x14ac:dyDescent="0.4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2.75" hidden="1" x14ac:dyDescent="0.4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28.5" hidden="1" x14ac:dyDescent="0.4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2.75" hidden="1" x14ac:dyDescent="0.4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28.5" hidden="1" x14ac:dyDescent="0.4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2.75" hidden="1" x14ac:dyDescent="0.4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57" hidden="1" x14ac:dyDescent="0.4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28.5" hidden="1" x14ac:dyDescent="0.4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2.75" hidden="1" x14ac:dyDescent="0.4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28.5" hidden="1" x14ac:dyDescent="0.4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2.75" hidden="1" x14ac:dyDescent="0.4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28.5" hidden="1" x14ac:dyDescent="0.4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2.75" hidden="1" x14ac:dyDescent="0.4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57" hidden="1" x14ac:dyDescent="0.4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2.75" hidden="1" x14ac:dyDescent="0.4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2.75" hidden="1" x14ac:dyDescent="0.4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2.75" hidden="1" x14ac:dyDescent="0.4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28.5" hidden="1" x14ac:dyDescent="0.4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2.75" hidden="1" x14ac:dyDescent="0.4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2.75" hidden="1" x14ac:dyDescent="0.4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2.75" hidden="1" x14ac:dyDescent="0.4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2.75" hidden="1" x14ac:dyDescent="0.4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1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2.75" hidden="1" x14ac:dyDescent="0.4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2.75" hidden="1" x14ac:dyDescent="0.4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2.75" hidden="1" x14ac:dyDescent="0.4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2.75" hidden="1" x14ac:dyDescent="0.4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2.75" hidden="1" x14ac:dyDescent="0.4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2.75" hidden="1" x14ac:dyDescent="0.4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57" hidden="1" x14ac:dyDescent="0.4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2.75" hidden="1" x14ac:dyDescent="0.4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2.75" hidden="1" x14ac:dyDescent="0.4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28.5" hidden="1" x14ac:dyDescent="0.4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2.75" hidden="1" x14ac:dyDescent="0.4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57" hidden="1" x14ac:dyDescent="0.4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42.75" hidden="1" x14ac:dyDescent="0.4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2.75" hidden="1" x14ac:dyDescent="0.4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2.75" hidden="1" x14ac:dyDescent="0.4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57" hidden="1" x14ac:dyDescent="0.4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2.75" hidden="1" x14ac:dyDescent="0.4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2.75" hidden="1" x14ac:dyDescent="0.4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2.75" hidden="1" x14ac:dyDescent="0.4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2.75" hidden="1" x14ac:dyDescent="0.4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2.75" hidden="1" x14ac:dyDescent="0.4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2.75" hidden="1" x14ac:dyDescent="0.4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28.5" hidden="1" x14ac:dyDescent="0.4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2.75" hidden="1" x14ac:dyDescent="0.4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2.75" hidden="1" x14ac:dyDescent="0.4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57" hidden="1" x14ac:dyDescent="0.4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28.5" hidden="1" x14ac:dyDescent="0.4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28.5" hidden="1" x14ac:dyDescent="0.4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2.75" hidden="1" x14ac:dyDescent="0.4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2.75" hidden="1" x14ac:dyDescent="0.4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42.75" hidden="1" x14ac:dyDescent="0.4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2.75" hidden="1" x14ac:dyDescent="0.4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2.75" hidden="1" x14ac:dyDescent="0.4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2.75" hidden="1" x14ac:dyDescent="0.4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28.5" hidden="1" x14ac:dyDescent="0.4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2.75" hidden="1" x14ac:dyDescent="0.4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57" hidden="1" x14ac:dyDescent="0.4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2.75" hidden="1" x14ac:dyDescent="0.4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2.75" hidden="1" x14ac:dyDescent="0.4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2.75" hidden="1" x14ac:dyDescent="0.4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42.75" hidden="1" x14ac:dyDescent="0.4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2.75" hidden="1" x14ac:dyDescent="0.4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2.75" hidden="1" x14ac:dyDescent="0.4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2.75" hidden="1" x14ac:dyDescent="0.4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2.75" hidden="1" x14ac:dyDescent="0.4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2.75" hidden="1" x14ac:dyDescent="0.4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2.75" hidden="1" x14ac:dyDescent="0.4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2.75" hidden="1" x14ac:dyDescent="0.4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2.75" hidden="1" x14ac:dyDescent="0.4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2.75" hidden="1" x14ac:dyDescent="0.4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2.75" hidden="1" x14ac:dyDescent="0.4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2.75" hidden="1" x14ac:dyDescent="0.4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2.75" hidden="1" x14ac:dyDescent="0.4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2.75" hidden="1" x14ac:dyDescent="0.4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2.75" hidden="1" x14ac:dyDescent="0.4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2.75" hidden="1" x14ac:dyDescent="0.4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2.75" hidden="1" x14ac:dyDescent="0.4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42.75" hidden="1" x14ac:dyDescent="0.4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28.5" hidden="1" x14ac:dyDescent="0.4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2.75" hidden="1" x14ac:dyDescent="0.4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42.75" hidden="1" x14ac:dyDescent="0.4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2.75" hidden="1" x14ac:dyDescent="0.4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2.75" hidden="1" x14ac:dyDescent="0.4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2.75" hidden="1" x14ac:dyDescent="0.4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1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2.75" hidden="1" x14ac:dyDescent="0.4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2.75" hidden="1" x14ac:dyDescent="0.4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2.75" hidden="1" x14ac:dyDescent="0.4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2.75" hidden="1" x14ac:dyDescent="0.4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2.75" hidden="1" x14ac:dyDescent="0.4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2.75" hidden="1" x14ac:dyDescent="0.4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28.5" hidden="1" x14ac:dyDescent="0.4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2.75" hidden="1" x14ac:dyDescent="0.4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28.5" hidden="1" x14ac:dyDescent="0.4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2.75" hidden="1" x14ac:dyDescent="0.4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57" hidden="1" x14ac:dyDescent="0.4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2.75" hidden="1" x14ac:dyDescent="0.4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2.75" hidden="1" x14ac:dyDescent="0.4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2.75" hidden="1" x14ac:dyDescent="0.4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2.75" hidden="1" x14ac:dyDescent="0.4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28.5" hidden="1" x14ac:dyDescent="0.4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2.75" hidden="1" x14ac:dyDescent="0.4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28.5" hidden="1" x14ac:dyDescent="0.4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2.75" hidden="1" x14ac:dyDescent="0.4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42.75" hidden="1" x14ac:dyDescent="0.4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2.75" hidden="1" x14ac:dyDescent="0.4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4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2.75" hidden="1" x14ac:dyDescent="0.4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2.75" hidden="1" x14ac:dyDescent="0.4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2.75" hidden="1" x14ac:dyDescent="0.4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28.5" hidden="1" x14ac:dyDescent="0.4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2.75" hidden="1" x14ac:dyDescent="0.4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idden="1" x14ac:dyDescent="0.4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28.5" hidden="1" x14ac:dyDescent="0.4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2.75" hidden="1" x14ac:dyDescent="0.4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42.75" hidden="1" x14ac:dyDescent="0.4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28.5" hidden="1" x14ac:dyDescent="0.4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2.75" hidden="1" x14ac:dyDescent="0.4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4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28.5" hidden="1" x14ac:dyDescent="0.4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28.5" hidden="1" x14ac:dyDescent="0.4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42.75" hidden="1" x14ac:dyDescent="0.4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2.75" hidden="1" x14ac:dyDescent="0.4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2.75" hidden="1" x14ac:dyDescent="0.4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2.75" hidden="1" x14ac:dyDescent="0.4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2.75" hidden="1" x14ac:dyDescent="0.4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28.5" hidden="1" x14ac:dyDescent="0.4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2.75" hidden="1" x14ac:dyDescent="0.4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2.75" hidden="1" x14ac:dyDescent="0.4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28.5" hidden="1" x14ac:dyDescent="0.4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2.75" hidden="1" x14ac:dyDescent="0.4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2.75" hidden="1" x14ac:dyDescent="0.4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2.75" hidden="1" x14ac:dyDescent="0.4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idden="1" x14ac:dyDescent="0.4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2.75" hidden="1" x14ac:dyDescent="0.4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idden="1" x14ac:dyDescent="0.4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2.75" hidden="1" x14ac:dyDescent="0.4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2.75" hidden="1" x14ac:dyDescent="0.4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2.75" hidden="1" x14ac:dyDescent="0.4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2.75" hidden="1" x14ac:dyDescent="0.4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2.75" hidden="1" x14ac:dyDescent="0.4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42.75" hidden="1" x14ac:dyDescent="0.4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2.75" hidden="1" x14ac:dyDescent="0.4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2.75" hidden="1" x14ac:dyDescent="0.4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2.75" hidden="1" x14ac:dyDescent="0.4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28.5" hidden="1" x14ac:dyDescent="0.4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idden="1" x14ac:dyDescent="0.4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2.75" hidden="1" x14ac:dyDescent="0.4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2.75" hidden="1" x14ac:dyDescent="0.4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1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2.75" hidden="1" x14ac:dyDescent="0.4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2.75" hidden="1" x14ac:dyDescent="0.4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42.75" hidden="1" x14ac:dyDescent="0.4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28.5" hidden="1" x14ac:dyDescent="0.4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57" hidden="1" x14ac:dyDescent="0.4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2.75" hidden="1" x14ac:dyDescent="0.4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2.75" hidden="1" x14ac:dyDescent="0.4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2.75" hidden="1" x14ac:dyDescent="0.4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2.75" hidden="1" x14ac:dyDescent="0.4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57" hidden="1" x14ac:dyDescent="0.4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42.75" hidden="1" x14ac:dyDescent="0.4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28.5" hidden="1" x14ac:dyDescent="0.4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42.75" hidden="1" x14ac:dyDescent="0.4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2.75" hidden="1" x14ac:dyDescent="0.4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2.75" hidden="1" x14ac:dyDescent="0.4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2.75" hidden="1" x14ac:dyDescent="0.4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2.75" hidden="1" x14ac:dyDescent="0.4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2.75" hidden="1" x14ac:dyDescent="0.4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42.75" hidden="1" x14ac:dyDescent="0.4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2.75" hidden="1" x14ac:dyDescent="0.4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2.75" hidden="1" x14ac:dyDescent="0.4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2.75" hidden="1" x14ac:dyDescent="0.4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2.75" hidden="1" x14ac:dyDescent="0.4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2.75" hidden="1" x14ac:dyDescent="0.4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2.75" hidden="1" x14ac:dyDescent="0.4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2.75" hidden="1" x14ac:dyDescent="0.4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28.5" hidden="1" x14ac:dyDescent="0.4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2.75" hidden="1" x14ac:dyDescent="0.4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57" hidden="1" x14ac:dyDescent="0.4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2.75" hidden="1" x14ac:dyDescent="0.4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2.75" hidden="1" x14ac:dyDescent="0.4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2.75" hidden="1" x14ac:dyDescent="0.4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2.75" hidden="1" x14ac:dyDescent="0.4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2.75" hidden="1" x14ac:dyDescent="0.4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2.75" hidden="1" x14ac:dyDescent="0.4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2.75" hidden="1" x14ac:dyDescent="0.4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2.75" hidden="1" x14ac:dyDescent="0.4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2.75" hidden="1" x14ac:dyDescent="0.4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28.5" hidden="1" x14ac:dyDescent="0.4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42.75" hidden="1" x14ac:dyDescent="0.4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2.75" hidden="1" x14ac:dyDescent="0.4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42.75" hidden="1" x14ac:dyDescent="0.4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2.75" hidden="1" x14ac:dyDescent="0.4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28.5" hidden="1" x14ac:dyDescent="0.4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2.75" hidden="1" x14ac:dyDescent="0.4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2.75" hidden="1" x14ac:dyDescent="0.4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2.75" hidden="1" x14ac:dyDescent="0.4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idden="1" x14ac:dyDescent="0.4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28.5" hidden="1" x14ac:dyDescent="0.4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42.75" hidden="1" x14ac:dyDescent="0.4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2.75" hidden="1" x14ac:dyDescent="0.4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2.75" hidden="1" x14ac:dyDescent="0.4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28.5" hidden="1" x14ac:dyDescent="0.4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28.5" hidden="1" x14ac:dyDescent="0.4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2.75" hidden="1" x14ac:dyDescent="0.4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4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2.75" hidden="1" x14ac:dyDescent="0.4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2.75" hidden="1" x14ac:dyDescent="0.4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28.5" hidden="1" x14ac:dyDescent="0.4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2.75" hidden="1" x14ac:dyDescent="0.4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28.5" hidden="1" x14ac:dyDescent="0.4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42.75" hidden="1" x14ac:dyDescent="0.4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2.75" hidden="1" x14ac:dyDescent="0.4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42.75" hidden="1" x14ac:dyDescent="0.4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1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4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2.75" hidden="1" x14ac:dyDescent="0.4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2.75" hidden="1" x14ac:dyDescent="0.4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28.5" hidden="1" x14ac:dyDescent="0.4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2.75" hidden="1" x14ac:dyDescent="0.4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2.75" hidden="1" x14ac:dyDescent="0.4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2.75" hidden="1" x14ac:dyDescent="0.4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2.75" hidden="1" x14ac:dyDescent="0.4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2.75" hidden="1" x14ac:dyDescent="0.4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2.75" hidden="1" x14ac:dyDescent="0.4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2.75" hidden="1" x14ac:dyDescent="0.4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4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2.75" hidden="1" x14ac:dyDescent="0.4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42.75" hidden="1" x14ac:dyDescent="0.4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2.75" hidden="1" x14ac:dyDescent="0.4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2.75" hidden="1" x14ac:dyDescent="0.4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2.75" hidden="1" x14ac:dyDescent="0.4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2.75" hidden="1" x14ac:dyDescent="0.4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2.75" hidden="1" x14ac:dyDescent="0.4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42.75" hidden="1" x14ac:dyDescent="0.4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28.5" hidden="1" x14ac:dyDescent="0.4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2.75" hidden="1" x14ac:dyDescent="0.4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28.5" hidden="1" x14ac:dyDescent="0.4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2.75" hidden="1" x14ac:dyDescent="0.4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2.75" hidden="1" x14ac:dyDescent="0.4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2.75" hidden="1" x14ac:dyDescent="0.4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2.75" hidden="1" x14ac:dyDescent="0.4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2.75" hidden="1" x14ac:dyDescent="0.4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28.5" hidden="1" x14ac:dyDescent="0.4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2.75" hidden="1" x14ac:dyDescent="0.4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2.75" hidden="1" x14ac:dyDescent="0.4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28.5" hidden="1" x14ac:dyDescent="0.4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57" hidden="1" x14ac:dyDescent="0.4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2.75" hidden="1" x14ac:dyDescent="0.4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42.75" hidden="1" x14ac:dyDescent="0.4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2.75" hidden="1" x14ac:dyDescent="0.4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2.75" hidden="1" x14ac:dyDescent="0.4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2.75" hidden="1" x14ac:dyDescent="0.4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42.75" hidden="1" x14ac:dyDescent="0.4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2.75" hidden="1" x14ac:dyDescent="0.4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2.75" hidden="1" x14ac:dyDescent="0.4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2.75" hidden="1" x14ac:dyDescent="0.4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2.75" hidden="1" x14ac:dyDescent="0.4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2.75" hidden="1" x14ac:dyDescent="0.4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2.75" hidden="1" x14ac:dyDescent="0.4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28.5" hidden="1" x14ac:dyDescent="0.4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2.75" hidden="1" x14ac:dyDescent="0.4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28.5" hidden="1" x14ac:dyDescent="0.4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2.75" hidden="1" x14ac:dyDescent="0.4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57" hidden="1" x14ac:dyDescent="0.4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2.75" hidden="1" x14ac:dyDescent="0.4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2.75" hidden="1" x14ac:dyDescent="0.4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2.75" hidden="1" x14ac:dyDescent="0.4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2.75" hidden="1" x14ac:dyDescent="0.4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2.75" hidden="1" x14ac:dyDescent="0.4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28.5" hidden="1" x14ac:dyDescent="0.4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28.5" hidden="1" x14ac:dyDescent="0.4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42.75" hidden="1" x14ac:dyDescent="0.4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42.75" hidden="1" x14ac:dyDescent="0.4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2.75" hidden="1" x14ac:dyDescent="0.4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2.75" hidden="1" x14ac:dyDescent="0.4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2.75" hidden="1" x14ac:dyDescent="0.4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2.75" hidden="1" x14ac:dyDescent="0.4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42.75" hidden="1" x14ac:dyDescent="0.4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1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2.75" hidden="1" x14ac:dyDescent="0.4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2.75" hidden="1" x14ac:dyDescent="0.4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2.75" hidden="1" x14ac:dyDescent="0.4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2.75" hidden="1" x14ac:dyDescent="0.4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2.75" hidden="1" x14ac:dyDescent="0.4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2.75" hidden="1" x14ac:dyDescent="0.4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2.75" hidden="1" x14ac:dyDescent="0.4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2.75" hidden="1" x14ac:dyDescent="0.4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2.75" hidden="1" x14ac:dyDescent="0.4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2.75" hidden="1" x14ac:dyDescent="0.4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2.75" hidden="1" x14ac:dyDescent="0.4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28.5" hidden="1" x14ac:dyDescent="0.4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2.75" hidden="1" x14ac:dyDescent="0.4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42.75" hidden="1" x14ac:dyDescent="0.4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2.75" hidden="1" x14ac:dyDescent="0.4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2.75" hidden="1" x14ac:dyDescent="0.4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2.75" hidden="1" x14ac:dyDescent="0.4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57" hidden="1" x14ac:dyDescent="0.4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2.75" hidden="1" x14ac:dyDescent="0.4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2.75" hidden="1" x14ac:dyDescent="0.4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2.75" hidden="1" x14ac:dyDescent="0.4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2.75" hidden="1" x14ac:dyDescent="0.4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28.5" hidden="1" x14ac:dyDescent="0.4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2.75" hidden="1" x14ac:dyDescent="0.4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2.75" hidden="1" x14ac:dyDescent="0.4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42.75" hidden="1" x14ac:dyDescent="0.4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2.75" hidden="1" x14ac:dyDescent="0.4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2.75" hidden="1" x14ac:dyDescent="0.4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2.75" hidden="1" x14ac:dyDescent="0.4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2.75" hidden="1" x14ac:dyDescent="0.4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2.75" hidden="1" x14ac:dyDescent="0.4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2.75" hidden="1" x14ac:dyDescent="0.4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4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28.5" hidden="1" x14ac:dyDescent="0.4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42.75" hidden="1" x14ac:dyDescent="0.4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2.75" hidden="1" x14ac:dyDescent="0.4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2.75" hidden="1" x14ac:dyDescent="0.4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2.75" hidden="1" x14ac:dyDescent="0.4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2.75" hidden="1" x14ac:dyDescent="0.4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28.5" hidden="1" x14ac:dyDescent="0.4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2.75" hidden="1" x14ac:dyDescent="0.4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57" hidden="1" x14ac:dyDescent="0.4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28.5" hidden="1" x14ac:dyDescent="0.4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2.75" hidden="1" x14ac:dyDescent="0.4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2.75" hidden="1" x14ac:dyDescent="0.4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28.5" hidden="1" x14ac:dyDescent="0.4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42.75" hidden="1" x14ac:dyDescent="0.4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2.75" hidden="1" x14ac:dyDescent="0.4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42.75" hidden="1" x14ac:dyDescent="0.4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28.5" hidden="1" x14ac:dyDescent="0.4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42.75" hidden="1" x14ac:dyDescent="0.4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28.5" hidden="1" x14ac:dyDescent="0.4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2.75" hidden="1" x14ac:dyDescent="0.4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4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42.75" hidden="1" x14ac:dyDescent="0.4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28.5" hidden="1" x14ac:dyDescent="0.4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28.5" hidden="1" x14ac:dyDescent="0.4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28.5" hidden="1" x14ac:dyDescent="0.4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2.75" hidden="1" x14ac:dyDescent="0.4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2.75" hidden="1" x14ac:dyDescent="0.4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2.75" hidden="1" x14ac:dyDescent="0.4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57" hidden="1" x14ac:dyDescent="0.4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2.75" hidden="1" x14ac:dyDescent="0.4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2.75" hidden="1" x14ac:dyDescent="0.4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1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2.75" hidden="1" x14ac:dyDescent="0.4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2.75" hidden="1" x14ac:dyDescent="0.4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28.5" hidden="1" x14ac:dyDescent="0.4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2.75" hidden="1" x14ac:dyDescent="0.4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2.75" hidden="1" x14ac:dyDescent="0.4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2.75" hidden="1" x14ac:dyDescent="0.4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2.75" hidden="1" x14ac:dyDescent="0.4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28.5" hidden="1" x14ac:dyDescent="0.4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2.75" hidden="1" x14ac:dyDescent="0.4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28.5" hidden="1" x14ac:dyDescent="0.4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4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28.5" hidden="1" x14ac:dyDescent="0.4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2.75" hidden="1" x14ac:dyDescent="0.4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2.75" hidden="1" x14ac:dyDescent="0.4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2.75" hidden="1" x14ac:dyDescent="0.4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2.75" hidden="1" x14ac:dyDescent="0.4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28.5" hidden="1" x14ac:dyDescent="0.4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28.5" hidden="1" x14ac:dyDescent="0.4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2.75" hidden="1" x14ac:dyDescent="0.4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28.5" hidden="1" x14ac:dyDescent="0.4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2.75" hidden="1" x14ac:dyDescent="0.4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2.75" hidden="1" x14ac:dyDescent="0.4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2.75" hidden="1" x14ac:dyDescent="0.4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28.5" hidden="1" x14ac:dyDescent="0.4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42.75" hidden="1" x14ac:dyDescent="0.4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2.75" hidden="1" x14ac:dyDescent="0.4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2.75" hidden="1" x14ac:dyDescent="0.4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28.5" hidden="1" x14ac:dyDescent="0.4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28.5" hidden="1" x14ac:dyDescent="0.4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2.75" hidden="1" x14ac:dyDescent="0.4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2.75" hidden="1" x14ac:dyDescent="0.4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2.75" hidden="1" x14ac:dyDescent="0.4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2.75" hidden="1" x14ac:dyDescent="0.4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28.5" hidden="1" x14ac:dyDescent="0.4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42.75" hidden="1" x14ac:dyDescent="0.4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2.75" hidden="1" x14ac:dyDescent="0.4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2.75" hidden="1" x14ac:dyDescent="0.4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28.5" hidden="1" x14ac:dyDescent="0.4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2.75" hidden="1" x14ac:dyDescent="0.4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2.75" hidden="1" x14ac:dyDescent="0.4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28.5" hidden="1" x14ac:dyDescent="0.4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2.75" hidden="1" x14ac:dyDescent="0.4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28.5" hidden="1" x14ac:dyDescent="0.4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2.75" hidden="1" x14ac:dyDescent="0.4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2.75" hidden="1" x14ac:dyDescent="0.4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42.75" hidden="1" x14ac:dyDescent="0.4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2.75" hidden="1" x14ac:dyDescent="0.4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2.75" hidden="1" x14ac:dyDescent="0.4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2.75" hidden="1" x14ac:dyDescent="0.4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28.5" hidden="1" x14ac:dyDescent="0.4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2.75" hidden="1" x14ac:dyDescent="0.4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2.75" hidden="1" x14ac:dyDescent="0.4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2.75" hidden="1" x14ac:dyDescent="0.4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2.75" hidden="1" x14ac:dyDescent="0.4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28.5" hidden="1" x14ac:dyDescent="0.4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57" hidden="1" x14ac:dyDescent="0.4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2.75" hidden="1" x14ac:dyDescent="0.4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2.75" hidden="1" x14ac:dyDescent="0.4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2.75" hidden="1" x14ac:dyDescent="0.4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42.75" hidden="1" x14ac:dyDescent="0.4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57" hidden="1" x14ac:dyDescent="0.4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2.75" hidden="1" x14ac:dyDescent="0.4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28.5" hidden="1" x14ac:dyDescent="0.4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2.75" hidden="1" x14ac:dyDescent="0.4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1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2.75" hidden="1" x14ac:dyDescent="0.4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2.75" hidden="1" x14ac:dyDescent="0.4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2.75" hidden="1" x14ac:dyDescent="0.4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2.75" hidden="1" x14ac:dyDescent="0.4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42.75" hidden="1" x14ac:dyDescent="0.4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57" hidden="1" x14ac:dyDescent="0.4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28.5" hidden="1" x14ac:dyDescent="0.4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28.5" hidden="1" x14ac:dyDescent="0.4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2.75" hidden="1" x14ac:dyDescent="0.4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2.75" hidden="1" x14ac:dyDescent="0.4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28.5" hidden="1" x14ac:dyDescent="0.4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28.5" hidden="1" x14ac:dyDescent="0.4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2.75" hidden="1" x14ac:dyDescent="0.4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2.75" hidden="1" x14ac:dyDescent="0.4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57" hidden="1" x14ac:dyDescent="0.4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28.5" hidden="1" x14ac:dyDescent="0.4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2.75" hidden="1" x14ac:dyDescent="0.4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28.5" hidden="1" x14ac:dyDescent="0.4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2.75" hidden="1" x14ac:dyDescent="0.4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28.5" hidden="1" x14ac:dyDescent="0.4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2.75" hidden="1" x14ac:dyDescent="0.4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2.75" hidden="1" x14ac:dyDescent="0.4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2.75" hidden="1" x14ac:dyDescent="0.4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57" hidden="1" x14ac:dyDescent="0.4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idden="1" x14ac:dyDescent="0.4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2.75" hidden="1" x14ac:dyDescent="0.4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2.75" hidden="1" x14ac:dyDescent="0.4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2.75" hidden="1" x14ac:dyDescent="0.4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2.75" hidden="1" x14ac:dyDescent="0.4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2.75" hidden="1" x14ac:dyDescent="0.4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57" hidden="1" x14ac:dyDescent="0.4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2.75" hidden="1" x14ac:dyDescent="0.4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2.75" hidden="1" x14ac:dyDescent="0.4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1.25" hidden="1" x14ac:dyDescent="0.4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2.75" hidden="1" x14ac:dyDescent="0.4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2.75" hidden="1" x14ac:dyDescent="0.4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2.75" hidden="1" x14ac:dyDescent="0.4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idden="1" x14ac:dyDescent="0.4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2.75" hidden="1" x14ac:dyDescent="0.4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28.5" hidden="1" x14ac:dyDescent="0.4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2.75" hidden="1" x14ac:dyDescent="0.4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2.75" hidden="1" x14ac:dyDescent="0.4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2.75" hidden="1" x14ac:dyDescent="0.4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42.75" hidden="1" x14ac:dyDescent="0.4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2.75" hidden="1" x14ac:dyDescent="0.4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28.5" hidden="1" x14ac:dyDescent="0.4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2.75" hidden="1" x14ac:dyDescent="0.4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42.75" hidden="1" x14ac:dyDescent="0.4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57" hidden="1" x14ac:dyDescent="0.4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2.75" hidden="1" x14ac:dyDescent="0.4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2.75" hidden="1" x14ac:dyDescent="0.4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2.75" hidden="1" x14ac:dyDescent="0.4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2.75" hidden="1" x14ac:dyDescent="0.4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4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2.75" hidden="1" x14ac:dyDescent="0.4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2.75" hidden="1" x14ac:dyDescent="0.4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2.75" hidden="1" x14ac:dyDescent="0.4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2.75" hidden="1" x14ac:dyDescent="0.4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42.75" hidden="1" x14ac:dyDescent="0.4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2.75" hidden="1" x14ac:dyDescent="0.4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2.75" hidden="1" x14ac:dyDescent="0.4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28.5" hidden="1" x14ac:dyDescent="0.4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2.75" hidden="1" x14ac:dyDescent="0.4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2.75" hidden="1" x14ac:dyDescent="0.4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1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2.75" hidden="1" x14ac:dyDescent="0.4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2.75" hidden="1" x14ac:dyDescent="0.4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28.5" hidden="1" x14ac:dyDescent="0.4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2.75" hidden="1" x14ac:dyDescent="0.4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2.75" hidden="1" x14ac:dyDescent="0.4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2.75" hidden="1" x14ac:dyDescent="0.4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2.75" hidden="1" x14ac:dyDescent="0.4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28.5" hidden="1" x14ac:dyDescent="0.4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2.75" hidden="1" x14ac:dyDescent="0.4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28.5" hidden="1" x14ac:dyDescent="0.4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2.75" hidden="1" x14ac:dyDescent="0.4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2.75" hidden="1" x14ac:dyDescent="0.4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28.5" hidden="1" x14ac:dyDescent="0.4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2.75" hidden="1" x14ac:dyDescent="0.4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2.75" hidden="1" x14ac:dyDescent="0.4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2.75" hidden="1" x14ac:dyDescent="0.4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2.75" hidden="1" x14ac:dyDescent="0.4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57" hidden="1" x14ac:dyDescent="0.4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2.75" hidden="1" x14ac:dyDescent="0.4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28.5" hidden="1" x14ac:dyDescent="0.4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28.5" hidden="1" x14ac:dyDescent="0.4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2.75" hidden="1" x14ac:dyDescent="0.4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28.5" hidden="1" x14ac:dyDescent="0.4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28.5" hidden="1" x14ac:dyDescent="0.4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2.75" hidden="1" x14ac:dyDescent="0.4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2.75" hidden="1" x14ac:dyDescent="0.4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2.75" hidden="1" x14ac:dyDescent="0.4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2.75" hidden="1" x14ac:dyDescent="0.4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28.5" hidden="1" x14ac:dyDescent="0.4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42.75" hidden="1" x14ac:dyDescent="0.4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28.5" hidden="1" x14ac:dyDescent="0.4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2.75" hidden="1" x14ac:dyDescent="0.4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28.5" hidden="1" x14ac:dyDescent="0.4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idden="1" x14ac:dyDescent="0.4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42.75" hidden="1" x14ac:dyDescent="0.4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2.75" hidden="1" x14ac:dyDescent="0.4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2.75" hidden="1" x14ac:dyDescent="0.4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28.5" hidden="1" x14ac:dyDescent="0.4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28.5" hidden="1" x14ac:dyDescent="0.4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2.75" hidden="1" x14ac:dyDescent="0.4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2.75" hidden="1" x14ac:dyDescent="0.4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2.75" hidden="1" x14ac:dyDescent="0.4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2.75" hidden="1" x14ac:dyDescent="0.4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2.75" hidden="1" x14ac:dyDescent="0.4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2.75" hidden="1" x14ac:dyDescent="0.4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2.75" hidden="1" x14ac:dyDescent="0.4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2.75" hidden="1" x14ac:dyDescent="0.4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2.75" hidden="1" x14ac:dyDescent="0.4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2.75" hidden="1" x14ac:dyDescent="0.4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2.75" hidden="1" x14ac:dyDescent="0.4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2.75" hidden="1" x14ac:dyDescent="0.4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2.75" hidden="1" x14ac:dyDescent="0.4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2.75" hidden="1" x14ac:dyDescent="0.4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42.75" hidden="1" x14ac:dyDescent="0.4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2.75" hidden="1" x14ac:dyDescent="0.4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2.75" hidden="1" x14ac:dyDescent="0.4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2.75" hidden="1" x14ac:dyDescent="0.4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2.75" hidden="1" x14ac:dyDescent="0.4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2.75" hidden="1" x14ac:dyDescent="0.4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2.75" hidden="1" x14ac:dyDescent="0.4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2.75" hidden="1" x14ac:dyDescent="0.4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2.75" hidden="1" x14ac:dyDescent="0.4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28.5" hidden="1" x14ac:dyDescent="0.4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28.5" hidden="1" x14ac:dyDescent="0.4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1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2.75" hidden="1" x14ac:dyDescent="0.4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2.75" hidden="1" x14ac:dyDescent="0.4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2.75" hidden="1" x14ac:dyDescent="0.4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42.75" hidden="1" x14ac:dyDescent="0.4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2.75" hidden="1" x14ac:dyDescent="0.4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2.75" hidden="1" x14ac:dyDescent="0.4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28.5" hidden="1" x14ac:dyDescent="0.4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2.75" hidden="1" x14ac:dyDescent="0.4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2.75" hidden="1" x14ac:dyDescent="0.4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28.5" hidden="1" x14ac:dyDescent="0.4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2.75" hidden="1" x14ac:dyDescent="0.4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2.75" hidden="1" x14ac:dyDescent="0.4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2.75" hidden="1" x14ac:dyDescent="0.4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2.75" hidden="1" x14ac:dyDescent="0.4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28.5" hidden="1" x14ac:dyDescent="0.4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2.75" hidden="1" x14ac:dyDescent="0.4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2.75" hidden="1" x14ac:dyDescent="0.4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2.75" hidden="1" x14ac:dyDescent="0.4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2.75" hidden="1" x14ac:dyDescent="0.4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2.75" hidden="1" x14ac:dyDescent="0.4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2.75" hidden="1" x14ac:dyDescent="0.4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2.75" hidden="1" x14ac:dyDescent="0.4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42.75" hidden="1" x14ac:dyDescent="0.4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2.75" hidden="1" x14ac:dyDescent="0.4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28.5" hidden="1" x14ac:dyDescent="0.4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28.5" hidden="1" x14ac:dyDescent="0.4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2.75" hidden="1" x14ac:dyDescent="0.4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42.75" hidden="1" x14ac:dyDescent="0.4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2.75" hidden="1" x14ac:dyDescent="0.4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28.5" hidden="1" x14ac:dyDescent="0.4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2.75" hidden="1" x14ac:dyDescent="0.4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4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2.75" hidden="1" x14ac:dyDescent="0.4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28.5" hidden="1" x14ac:dyDescent="0.4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2.75" hidden="1" x14ac:dyDescent="0.4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42.75" hidden="1" x14ac:dyDescent="0.4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2.75" hidden="1" x14ac:dyDescent="0.4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2.75" hidden="1" x14ac:dyDescent="0.4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2.75" hidden="1" x14ac:dyDescent="0.4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2.75" hidden="1" x14ac:dyDescent="0.4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2.75" hidden="1" x14ac:dyDescent="0.4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28.5" hidden="1" x14ac:dyDescent="0.4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57" hidden="1" x14ac:dyDescent="0.4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idden="1" x14ac:dyDescent="0.4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42.75" hidden="1" x14ac:dyDescent="0.4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2.75" hidden="1" x14ac:dyDescent="0.4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2.75" hidden="1" x14ac:dyDescent="0.4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2.75" hidden="1" x14ac:dyDescent="0.4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28.5" hidden="1" x14ac:dyDescent="0.4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2.75" hidden="1" x14ac:dyDescent="0.4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42.75" hidden="1" x14ac:dyDescent="0.4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2.75" hidden="1" x14ac:dyDescent="0.4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85.5" hidden="1" x14ac:dyDescent="0.4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2.75" hidden="1" x14ac:dyDescent="0.4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42.75" hidden="1" x14ac:dyDescent="0.4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2.75" hidden="1" x14ac:dyDescent="0.4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28.5" hidden="1" x14ac:dyDescent="0.4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2.75" hidden="1" x14ac:dyDescent="0.4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2.75" hidden="1" x14ac:dyDescent="0.4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2.75" hidden="1" x14ac:dyDescent="0.4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2.75" hidden="1" x14ac:dyDescent="0.4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2.75" hidden="1" x14ac:dyDescent="0.4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2.75" hidden="1" x14ac:dyDescent="0.4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42.75" hidden="1" x14ac:dyDescent="0.4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1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2.75" hidden="1" x14ac:dyDescent="0.4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42.75" hidden="1" x14ac:dyDescent="0.4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28.5" hidden="1" x14ac:dyDescent="0.4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2.75" hidden="1" x14ac:dyDescent="0.4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2.75" hidden="1" x14ac:dyDescent="0.4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2.75" hidden="1" x14ac:dyDescent="0.4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2.75" hidden="1" x14ac:dyDescent="0.4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2.75" hidden="1" x14ac:dyDescent="0.4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42.75" hidden="1" x14ac:dyDescent="0.4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2.75" hidden="1" x14ac:dyDescent="0.4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2.75" hidden="1" x14ac:dyDescent="0.4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2.75" hidden="1" x14ac:dyDescent="0.4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2.75" hidden="1" x14ac:dyDescent="0.4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2.75" hidden="1" x14ac:dyDescent="0.4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2.75" hidden="1" x14ac:dyDescent="0.4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2.75" hidden="1" x14ac:dyDescent="0.4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2.75" hidden="1" x14ac:dyDescent="0.4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57" hidden="1" x14ac:dyDescent="0.4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28.5" hidden="1" x14ac:dyDescent="0.4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2.75" hidden="1" x14ac:dyDescent="0.4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28.5" hidden="1" x14ac:dyDescent="0.4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42.75" hidden="1" x14ac:dyDescent="0.4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2.75" hidden="1" x14ac:dyDescent="0.4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28.5" hidden="1" x14ac:dyDescent="0.4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2.75" hidden="1" x14ac:dyDescent="0.4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2.75" hidden="1" x14ac:dyDescent="0.4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2.75" hidden="1" x14ac:dyDescent="0.4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2.75" hidden="1" x14ac:dyDescent="0.4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2.75" hidden="1" x14ac:dyDescent="0.4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2.75" hidden="1" x14ac:dyDescent="0.4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2.75" hidden="1" x14ac:dyDescent="0.4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42.75" hidden="1" x14ac:dyDescent="0.4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2.75" hidden="1" x14ac:dyDescent="0.4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2.75" hidden="1" x14ac:dyDescent="0.4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57" hidden="1" x14ac:dyDescent="0.4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2.75" hidden="1" x14ac:dyDescent="0.4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2.75" hidden="1" x14ac:dyDescent="0.4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28.5" hidden="1" x14ac:dyDescent="0.4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57" hidden="1" x14ac:dyDescent="0.4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2.75" hidden="1" x14ac:dyDescent="0.4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2.75" hidden="1" x14ac:dyDescent="0.4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2.75" hidden="1" x14ac:dyDescent="0.4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2.75" hidden="1" x14ac:dyDescent="0.4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42.75" hidden="1" x14ac:dyDescent="0.4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2.75" hidden="1" x14ac:dyDescent="0.4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2.75" hidden="1" x14ac:dyDescent="0.4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2.75" hidden="1" x14ac:dyDescent="0.4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2.75" hidden="1" x14ac:dyDescent="0.4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42.75" hidden="1" x14ac:dyDescent="0.4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2.75" hidden="1" x14ac:dyDescent="0.4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2.75" hidden="1" x14ac:dyDescent="0.4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2.75" hidden="1" x14ac:dyDescent="0.4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2.75" hidden="1" x14ac:dyDescent="0.4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2.75" hidden="1" x14ac:dyDescent="0.4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42.75" hidden="1" x14ac:dyDescent="0.4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2.75" hidden="1" x14ac:dyDescent="0.4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28.5" hidden="1" x14ac:dyDescent="0.4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2.75" hidden="1" x14ac:dyDescent="0.4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2.75" hidden="1" x14ac:dyDescent="0.4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28.5" hidden="1" x14ac:dyDescent="0.4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28.5" hidden="1" x14ac:dyDescent="0.4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2.75" hidden="1" x14ac:dyDescent="0.4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2.75" hidden="1" x14ac:dyDescent="0.4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2.75" hidden="1" x14ac:dyDescent="0.4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1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28.5" hidden="1" x14ac:dyDescent="0.4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2.75" hidden="1" x14ac:dyDescent="0.4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2.75" hidden="1" x14ac:dyDescent="0.4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57" hidden="1" x14ac:dyDescent="0.4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28.5" hidden="1" x14ac:dyDescent="0.4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57" hidden="1" x14ac:dyDescent="0.4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4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28.5" hidden="1" x14ac:dyDescent="0.4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2.75" hidden="1" x14ac:dyDescent="0.4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28.5" hidden="1" x14ac:dyDescent="0.4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2.75" hidden="1" x14ac:dyDescent="0.4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42.75" hidden="1" x14ac:dyDescent="0.4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2.75" hidden="1" x14ac:dyDescent="0.4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2.75" hidden="1" x14ac:dyDescent="0.4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2.75" hidden="1" x14ac:dyDescent="0.4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2.75" hidden="1" x14ac:dyDescent="0.4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2.75" hidden="1" x14ac:dyDescent="0.4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2.75" hidden="1" x14ac:dyDescent="0.4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42.75" hidden="1" x14ac:dyDescent="0.4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2.75" hidden="1" x14ac:dyDescent="0.4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2.75" hidden="1" x14ac:dyDescent="0.4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2.75" hidden="1" x14ac:dyDescent="0.4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2.75" hidden="1" x14ac:dyDescent="0.4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2.75" hidden="1" x14ac:dyDescent="0.4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2.75" hidden="1" x14ac:dyDescent="0.4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2.75" hidden="1" x14ac:dyDescent="0.4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57" hidden="1" x14ac:dyDescent="0.4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28.5" hidden="1" x14ac:dyDescent="0.4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2.75" hidden="1" x14ac:dyDescent="0.4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2.75" hidden="1" x14ac:dyDescent="0.4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2.75" hidden="1" x14ac:dyDescent="0.4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2.75" hidden="1" x14ac:dyDescent="0.4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2.75" hidden="1" x14ac:dyDescent="0.4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28.5" hidden="1" x14ac:dyDescent="0.4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2.75" hidden="1" x14ac:dyDescent="0.4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2.75" hidden="1" x14ac:dyDescent="0.4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28.5" hidden="1" x14ac:dyDescent="0.4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2.75" hidden="1" x14ac:dyDescent="0.4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42.75" hidden="1" x14ac:dyDescent="0.4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2.75" hidden="1" x14ac:dyDescent="0.4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2.75" hidden="1" x14ac:dyDescent="0.4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2.75" hidden="1" x14ac:dyDescent="0.4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2.75" hidden="1" x14ac:dyDescent="0.4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2.75" hidden="1" x14ac:dyDescent="0.4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2.75" hidden="1" x14ac:dyDescent="0.4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2.75" hidden="1" x14ac:dyDescent="0.4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2.75" hidden="1" x14ac:dyDescent="0.4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28.5" hidden="1" x14ac:dyDescent="0.4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2.75" hidden="1" x14ac:dyDescent="0.4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2.75" hidden="1" x14ac:dyDescent="0.4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2.75" hidden="1" x14ac:dyDescent="0.4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2.75" hidden="1" x14ac:dyDescent="0.4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2.75" hidden="1" x14ac:dyDescent="0.4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2.75" hidden="1" x14ac:dyDescent="0.4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28.5" hidden="1" x14ac:dyDescent="0.4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28.5" hidden="1" x14ac:dyDescent="0.4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2.75" hidden="1" x14ac:dyDescent="0.4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2.75" hidden="1" x14ac:dyDescent="0.4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2.75" hidden="1" x14ac:dyDescent="0.4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28.5" hidden="1" x14ac:dyDescent="0.4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2.75" hidden="1" x14ac:dyDescent="0.4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2.75" hidden="1" x14ac:dyDescent="0.4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2.75" hidden="1" x14ac:dyDescent="0.4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57" hidden="1" x14ac:dyDescent="0.4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1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2.75" hidden="1" x14ac:dyDescent="0.4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2.75" hidden="1" x14ac:dyDescent="0.4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28.5" hidden="1" x14ac:dyDescent="0.4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4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2.75" hidden="1" x14ac:dyDescent="0.4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2.75" hidden="1" x14ac:dyDescent="0.4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28.5" hidden="1" x14ac:dyDescent="0.4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28.5" hidden="1" x14ac:dyDescent="0.4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2.75" hidden="1" x14ac:dyDescent="0.4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57" hidden="1" x14ac:dyDescent="0.4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2.75" hidden="1" x14ac:dyDescent="0.4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42.75" hidden="1" x14ac:dyDescent="0.4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2.75" hidden="1" x14ac:dyDescent="0.4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2.75" hidden="1" x14ac:dyDescent="0.4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2.75" hidden="1" x14ac:dyDescent="0.4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2.75" hidden="1" x14ac:dyDescent="0.4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28.5" hidden="1" x14ac:dyDescent="0.4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2.75" hidden="1" x14ac:dyDescent="0.4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57" hidden="1" x14ac:dyDescent="0.4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2.75" hidden="1" x14ac:dyDescent="0.4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2.75" hidden="1" x14ac:dyDescent="0.4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57" hidden="1" x14ac:dyDescent="0.4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57" hidden="1" x14ac:dyDescent="0.4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2.75" hidden="1" x14ac:dyDescent="0.4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2.75" hidden="1" x14ac:dyDescent="0.4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28.5" hidden="1" x14ac:dyDescent="0.4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2.75" hidden="1" x14ac:dyDescent="0.4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2.75" hidden="1" x14ac:dyDescent="0.4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2.75" hidden="1" x14ac:dyDescent="0.4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2.75" hidden="1" x14ac:dyDescent="0.4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2.75" hidden="1" x14ac:dyDescent="0.4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28.5" hidden="1" x14ac:dyDescent="0.4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2.75" hidden="1" x14ac:dyDescent="0.4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2.75" hidden="1" x14ac:dyDescent="0.4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42.75" hidden="1" x14ac:dyDescent="0.4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2.75" hidden="1" x14ac:dyDescent="0.4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2.75" hidden="1" x14ac:dyDescent="0.4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2.75" hidden="1" x14ac:dyDescent="0.4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42.75" hidden="1" x14ac:dyDescent="0.4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2.75" hidden="1" x14ac:dyDescent="0.4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2.75" hidden="1" x14ac:dyDescent="0.4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28.5" hidden="1" x14ac:dyDescent="0.4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2.75" hidden="1" x14ac:dyDescent="0.4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28.5" hidden="1" x14ac:dyDescent="0.4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2.75" hidden="1" x14ac:dyDescent="0.4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2.75" hidden="1" x14ac:dyDescent="0.4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28.5" hidden="1" x14ac:dyDescent="0.4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2.75" hidden="1" x14ac:dyDescent="0.4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2.75" hidden="1" x14ac:dyDescent="0.4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42.75" hidden="1" x14ac:dyDescent="0.4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2.75" hidden="1" x14ac:dyDescent="0.4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2.75" hidden="1" x14ac:dyDescent="0.4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2.75" hidden="1" x14ac:dyDescent="0.4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2.75" hidden="1" x14ac:dyDescent="0.4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28.5" hidden="1" x14ac:dyDescent="0.4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28.5" hidden="1" x14ac:dyDescent="0.4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2.75" hidden="1" x14ac:dyDescent="0.4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2.75" hidden="1" x14ac:dyDescent="0.4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2.75" hidden="1" x14ac:dyDescent="0.4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2.75" hidden="1" x14ac:dyDescent="0.4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2.75" hidden="1" x14ac:dyDescent="0.4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2.75" hidden="1" x14ac:dyDescent="0.4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2.75" hidden="1" x14ac:dyDescent="0.4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2.75" hidden="1" x14ac:dyDescent="0.4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1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4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2.75" hidden="1" x14ac:dyDescent="0.4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2.75" hidden="1" x14ac:dyDescent="0.4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2.75" hidden="1" x14ac:dyDescent="0.4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2.75" hidden="1" x14ac:dyDescent="0.4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2.75" hidden="1" x14ac:dyDescent="0.4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2.75" hidden="1" x14ac:dyDescent="0.4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2.75" hidden="1" x14ac:dyDescent="0.4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42.75" hidden="1" x14ac:dyDescent="0.4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28.5" hidden="1" x14ac:dyDescent="0.4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2.75" hidden="1" x14ac:dyDescent="0.4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2.75" hidden="1" x14ac:dyDescent="0.4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2.75" hidden="1" x14ac:dyDescent="0.4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42.75" hidden="1" x14ac:dyDescent="0.4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28.5" hidden="1" x14ac:dyDescent="0.4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2.75" hidden="1" x14ac:dyDescent="0.4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2.75" hidden="1" x14ac:dyDescent="0.4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2.75" hidden="1" x14ac:dyDescent="0.4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2.75" hidden="1" x14ac:dyDescent="0.4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2.75" hidden="1" x14ac:dyDescent="0.4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42.75" hidden="1" x14ac:dyDescent="0.4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2.75" hidden="1" x14ac:dyDescent="0.4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2.75" hidden="1" x14ac:dyDescent="0.4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42.75" hidden="1" x14ac:dyDescent="0.4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2.75" hidden="1" x14ac:dyDescent="0.4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28.5" hidden="1" x14ac:dyDescent="0.4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2.75" hidden="1" x14ac:dyDescent="0.4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28.5" hidden="1" x14ac:dyDescent="0.4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2.75" hidden="1" x14ac:dyDescent="0.4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2.75" hidden="1" x14ac:dyDescent="0.4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42.75" hidden="1" x14ac:dyDescent="0.4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2.75" hidden="1" x14ac:dyDescent="0.4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2.75" hidden="1" x14ac:dyDescent="0.4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2.75" hidden="1" x14ac:dyDescent="0.4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2.75" hidden="1" x14ac:dyDescent="0.4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2.75" hidden="1" x14ac:dyDescent="0.4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42.75" hidden="1" x14ac:dyDescent="0.4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2.75" hidden="1" x14ac:dyDescent="0.4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42.75" hidden="1" x14ac:dyDescent="0.4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2.75" hidden="1" x14ac:dyDescent="0.4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28.5" hidden="1" x14ac:dyDescent="0.4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2.75" hidden="1" x14ac:dyDescent="0.4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42.75" hidden="1" x14ac:dyDescent="0.4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2.75" hidden="1" x14ac:dyDescent="0.4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2.75" hidden="1" x14ac:dyDescent="0.4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42.75" hidden="1" x14ac:dyDescent="0.4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2.75" hidden="1" x14ac:dyDescent="0.4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2.75" hidden="1" x14ac:dyDescent="0.4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2.75" hidden="1" x14ac:dyDescent="0.4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2.75" hidden="1" x14ac:dyDescent="0.4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4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2.75" hidden="1" x14ac:dyDescent="0.4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2.75" hidden="1" x14ac:dyDescent="0.4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2.75" hidden="1" x14ac:dyDescent="0.4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28.5" hidden="1" x14ac:dyDescent="0.4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2.75" hidden="1" x14ac:dyDescent="0.4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28.5" hidden="1" x14ac:dyDescent="0.4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2.75" hidden="1" x14ac:dyDescent="0.4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2.75" hidden="1" x14ac:dyDescent="0.4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42.75" hidden="1" x14ac:dyDescent="0.4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28.5" hidden="1" x14ac:dyDescent="0.4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28.5" hidden="1" x14ac:dyDescent="0.4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2.75" hidden="1" x14ac:dyDescent="0.4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2.75" hidden="1" x14ac:dyDescent="0.4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1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28.5" hidden="1" x14ac:dyDescent="0.4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2.75" hidden="1" x14ac:dyDescent="0.4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2.75" hidden="1" x14ac:dyDescent="0.4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2.75" hidden="1" x14ac:dyDescent="0.4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2.75" hidden="1" x14ac:dyDescent="0.4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28.5" hidden="1" x14ac:dyDescent="0.4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2.75" hidden="1" x14ac:dyDescent="0.4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2.75" hidden="1" x14ac:dyDescent="0.4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28.5" hidden="1" x14ac:dyDescent="0.4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2.75" hidden="1" x14ac:dyDescent="0.4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57" hidden="1" x14ac:dyDescent="0.4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42.75" hidden="1" x14ac:dyDescent="0.4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2.75" hidden="1" x14ac:dyDescent="0.4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2.75" hidden="1" x14ac:dyDescent="0.4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28.5" hidden="1" x14ac:dyDescent="0.4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2.75" hidden="1" x14ac:dyDescent="0.4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2.75" hidden="1" x14ac:dyDescent="0.4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28.5" hidden="1" x14ac:dyDescent="0.4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2.75" hidden="1" x14ac:dyDescent="0.4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2.75" hidden="1" x14ac:dyDescent="0.4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2.75" hidden="1" x14ac:dyDescent="0.4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2.75" hidden="1" x14ac:dyDescent="0.4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2.75" hidden="1" x14ac:dyDescent="0.4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2.75" hidden="1" x14ac:dyDescent="0.4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2.75" hidden="1" x14ac:dyDescent="0.4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28.5" hidden="1" x14ac:dyDescent="0.4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2.75" hidden="1" x14ac:dyDescent="0.4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2.75" hidden="1" x14ac:dyDescent="0.4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2.75" hidden="1" x14ac:dyDescent="0.4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2.75" hidden="1" x14ac:dyDescent="0.4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2.75" hidden="1" x14ac:dyDescent="0.4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28.5" hidden="1" x14ac:dyDescent="0.4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2.75" hidden="1" x14ac:dyDescent="0.4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2.75" hidden="1" x14ac:dyDescent="0.4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4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2.75" hidden="1" x14ac:dyDescent="0.4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42.75" hidden="1" x14ac:dyDescent="0.4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4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2.75" hidden="1" x14ac:dyDescent="0.4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2.75" hidden="1" x14ac:dyDescent="0.4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2.75" hidden="1" x14ac:dyDescent="0.4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28.5" hidden="1" x14ac:dyDescent="0.4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2.75" hidden="1" x14ac:dyDescent="0.4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2.75" hidden="1" x14ac:dyDescent="0.4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28.5" hidden="1" x14ac:dyDescent="0.4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2.75" hidden="1" x14ac:dyDescent="0.4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57" hidden="1" x14ac:dyDescent="0.4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2.75" hidden="1" x14ac:dyDescent="0.4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28.5" hidden="1" x14ac:dyDescent="0.4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2.75" hidden="1" x14ac:dyDescent="0.4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2.75" hidden="1" x14ac:dyDescent="0.4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28.5" hidden="1" x14ac:dyDescent="0.4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2.75" hidden="1" x14ac:dyDescent="0.4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57" hidden="1" x14ac:dyDescent="0.4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28.5" hidden="1" x14ac:dyDescent="0.4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28.5" hidden="1" x14ac:dyDescent="0.4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42.75" hidden="1" x14ac:dyDescent="0.4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2.75" hidden="1" x14ac:dyDescent="0.4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2.75" hidden="1" x14ac:dyDescent="0.4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2.75" hidden="1" x14ac:dyDescent="0.4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2.75" hidden="1" x14ac:dyDescent="0.4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42.75" hidden="1" x14ac:dyDescent="0.4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2.75" hidden="1" x14ac:dyDescent="0.4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2.75" hidden="1" x14ac:dyDescent="0.4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1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57" hidden="1" x14ac:dyDescent="0.4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2.75" hidden="1" x14ac:dyDescent="0.4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2.75" hidden="1" x14ac:dyDescent="0.4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28.5" hidden="1" x14ac:dyDescent="0.4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42.75" hidden="1" x14ac:dyDescent="0.4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2.75" hidden="1" x14ac:dyDescent="0.4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2.75" hidden="1" x14ac:dyDescent="0.4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42.75" hidden="1" x14ac:dyDescent="0.4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2.75" hidden="1" x14ac:dyDescent="0.4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2.75" hidden="1" x14ac:dyDescent="0.4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2.75" hidden="1" x14ac:dyDescent="0.4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2.75" hidden="1" x14ac:dyDescent="0.4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2.75" hidden="1" x14ac:dyDescent="0.4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2.75" hidden="1" x14ac:dyDescent="0.4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2.75" hidden="1" x14ac:dyDescent="0.4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2.75" hidden="1" x14ac:dyDescent="0.4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42.75" hidden="1" x14ac:dyDescent="0.4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42.75" hidden="1" x14ac:dyDescent="0.4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28.5" hidden="1" x14ac:dyDescent="0.4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28.5" hidden="1" x14ac:dyDescent="0.4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2.75" hidden="1" x14ac:dyDescent="0.4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2.75" hidden="1" x14ac:dyDescent="0.4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28.5" hidden="1" x14ac:dyDescent="0.4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2.75" hidden="1" x14ac:dyDescent="0.4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2.75" hidden="1" x14ac:dyDescent="0.4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28.5" hidden="1" x14ac:dyDescent="0.4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2.75" hidden="1" x14ac:dyDescent="0.4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2.75" hidden="1" x14ac:dyDescent="0.4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2.75" hidden="1" x14ac:dyDescent="0.4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2.75" hidden="1" x14ac:dyDescent="0.4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2.75" hidden="1" x14ac:dyDescent="0.4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2.75" hidden="1" x14ac:dyDescent="0.4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28.5" hidden="1" x14ac:dyDescent="0.4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2.75" hidden="1" x14ac:dyDescent="0.4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2.75" hidden="1" x14ac:dyDescent="0.4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2.75" hidden="1" x14ac:dyDescent="0.4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57" hidden="1" x14ac:dyDescent="0.4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2.75" hidden="1" x14ac:dyDescent="0.4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28.5" hidden="1" x14ac:dyDescent="0.4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2.75" hidden="1" x14ac:dyDescent="0.4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2.75" hidden="1" x14ac:dyDescent="0.4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2.75" hidden="1" x14ac:dyDescent="0.4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2.75" hidden="1" x14ac:dyDescent="0.4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2.75" hidden="1" x14ac:dyDescent="0.4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2.75" hidden="1" x14ac:dyDescent="0.4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2.75" hidden="1" x14ac:dyDescent="0.4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42.75" hidden="1" x14ac:dyDescent="0.4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2.75" hidden="1" x14ac:dyDescent="0.4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2.75" hidden="1" x14ac:dyDescent="0.4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2.75" hidden="1" x14ac:dyDescent="0.4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2.75" hidden="1" x14ac:dyDescent="0.4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42.75" hidden="1" x14ac:dyDescent="0.4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2.75" hidden="1" x14ac:dyDescent="0.4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2.75" hidden="1" x14ac:dyDescent="0.4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2.75" hidden="1" x14ac:dyDescent="0.4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2.75" hidden="1" x14ac:dyDescent="0.4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2.75" hidden="1" x14ac:dyDescent="0.4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2.75" hidden="1" x14ac:dyDescent="0.4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28.5" hidden="1" x14ac:dyDescent="0.4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2.75" hidden="1" x14ac:dyDescent="0.4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2.75" hidden="1" x14ac:dyDescent="0.4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28.5" hidden="1" x14ac:dyDescent="0.4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28.5" hidden="1" x14ac:dyDescent="0.4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2.75" hidden="1" x14ac:dyDescent="0.4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1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2.75" hidden="1" x14ac:dyDescent="0.4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28.5" hidden="1" x14ac:dyDescent="0.4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2.75" hidden="1" x14ac:dyDescent="0.4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2.75" hidden="1" x14ac:dyDescent="0.4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2.75" hidden="1" x14ac:dyDescent="0.4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2.75" hidden="1" x14ac:dyDescent="0.4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28.5" hidden="1" x14ac:dyDescent="0.4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2.75" hidden="1" x14ac:dyDescent="0.4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2.75" hidden="1" x14ac:dyDescent="0.4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2.75" hidden="1" x14ac:dyDescent="0.4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2.75" hidden="1" x14ac:dyDescent="0.4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2.75" hidden="1" x14ac:dyDescent="0.4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2.75" hidden="1" x14ac:dyDescent="0.4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28.5" hidden="1" x14ac:dyDescent="0.4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28.5" hidden="1" x14ac:dyDescent="0.4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2.75" hidden="1" x14ac:dyDescent="0.4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42.75" hidden="1" x14ac:dyDescent="0.4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28.5" hidden="1" x14ac:dyDescent="0.4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2.75" hidden="1" x14ac:dyDescent="0.4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2.75" hidden="1" x14ac:dyDescent="0.4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2.75" hidden="1" x14ac:dyDescent="0.4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28.5" hidden="1" x14ac:dyDescent="0.4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2.75" hidden="1" x14ac:dyDescent="0.4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42.75" hidden="1" x14ac:dyDescent="0.4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2.75" hidden="1" x14ac:dyDescent="0.4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2.75" hidden="1" x14ac:dyDescent="0.4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2.75" hidden="1" x14ac:dyDescent="0.4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2.75" hidden="1" x14ac:dyDescent="0.4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2.75" hidden="1" x14ac:dyDescent="0.4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2.75" hidden="1" x14ac:dyDescent="0.4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2.75" hidden="1" x14ac:dyDescent="0.4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2.75" hidden="1" x14ac:dyDescent="0.4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2.75" hidden="1" x14ac:dyDescent="0.4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57" hidden="1" x14ac:dyDescent="0.4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2.75" hidden="1" x14ac:dyDescent="0.4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42.75" hidden="1" x14ac:dyDescent="0.4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2.75" hidden="1" x14ac:dyDescent="0.4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28.5" hidden="1" x14ac:dyDescent="0.4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2.75" hidden="1" x14ac:dyDescent="0.4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57" hidden="1" x14ac:dyDescent="0.4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2.75" hidden="1" x14ac:dyDescent="0.4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28.5" hidden="1" x14ac:dyDescent="0.4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2.75" hidden="1" x14ac:dyDescent="0.4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28.5" hidden="1" x14ac:dyDescent="0.4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2.75" hidden="1" x14ac:dyDescent="0.4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2.75" hidden="1" x14ac:dyDescent="0.4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2.75" hidden="1" x14ac:dyDescent="0.4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2.75" hidden="1" x14ac:dyDescent="0.4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2.75" hidden="1" x14ac:dyDescent="0.4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2.75" hidden="1" x14ac:dyDescent="0.4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2.75" hidden="1" x14ac:dyDescent="0.4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2.75" hidden="1" x14ac:dyDescent="0.4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28.5" hidden="1" x14ac:dyDescent="0.4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2.75" hidden="1" x14ac:dyDescent="0.4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42.75" hidden="1" x14ac:dyDescent="0.4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2.75" hidden="1" x14ac:dyDescent="0.4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28.5" hidden="1" x14ac:dyDescent="0.4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2.75" hidden="1" x14ac:dyDescent="0.4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2.75" hidden="1" x14ac:dyDescent="0.4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2.75" hidden="1" x14ac:dyDescent="0.4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28.5" hidden="1" x14ac:dyDescent="0.4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2.75" hidden="1" x14ac:dyDescent="0.4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42.75" hidden="1" x14ac:dyDescent="0.4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2.75" hidden="1" x14ac:dyDescent="0.4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1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2.75" hidden="1" x14ac:dyDescent="0.4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2.75" hidden="1" x14ac:dyDescent="0.4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2.75" hidden="1" x14ac:dyDescent="0.4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2.75" hidden="1" x14ac:dyDescent="0.4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2.75" hidden="1" x14ac:dyDescent="0.4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42.75" hidden="1" x14ac:dyDescent="0.4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2.75" hidden="1" x14ac:dyDescent="0.4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2.75" hidden="1" x14ac:dyDescent="0.4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28.5" hidden="1" x14ac:dyDescent="0.4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2.75" hidden="1" x14ac:dyDescent="0.4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2.75" hidden="1" x14ac:dyDescent="0.4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57" hidden="1" x14ac:dyDescent="0.4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2.75" hidden="1" x14ac:dyDescent="0.4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57" hidden="1" x14ac:dyDescent="0.4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2.75" hidden="1" x14ac:dyDescent="0.4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42.75" hidden="1" x14ac:dyDescent="0.4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2.75" hidden="1" x14ac:dyDescent="0.4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2.75" hidden="1" x14ac:dyDescent="0.4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2.75" hidden="1" x14ac:dyDescent="0.4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28.5" hidden="1" x14ac:dyDescent="0.4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2.75" hidden="1" x14ac:dyDescent="0.4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2.75" hidden="1" x14ac:dyDescent="0.4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28.5" hidden="1" x14ac:dyDescent="0.4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57" hidden="1" x14ac:dyDescent="0.4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2.75" hidden="1" x14ac:dyDescent="0.4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2.75" hidden="1" x14ac:dyDescent="0.4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2.75" hidden="1" x14ac:dyDescent="0.4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2.75" hidden="1" x14ac:dyDescent="0.4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2.75" hidden="1" x14ac:dyDescent="0.4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2.75" hidden="1" x14ac:dyDescent="0.4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2.75" hidden="1" x14ac:dyDescent="0.4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2.75" hidden="1" x14ac:dyDescent="0.4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28.5" hidden="1" x14ac:dyDescent="0.4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2.75" hidden="1" x14ac:dyDescent="0.4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2.75" hidden="1" x14ac:dyDescent="0.4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2.75" hidden="1" x14ac:dyDescent="0.4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2.75" hidden="1" x14ac:dyDescent="0.4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2.75" hidden="1" x14ac:dyDescent="0.4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2.75" hidden="1" x14ac:dyDescent="0.4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2.75" hidden="1" x14ac:dyDescent="0.4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2.75" hidden="1" x14ac:dyDescent="0.4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2.75" hidden="1" x14ac:dyDescent="0.4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2.75" hidden="1" x14ac:dyDescent="0.4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2.75" hidden="1" x14ac:dyDescent="0.4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2.75" hidden="1" x14ac:dyDescent="0.4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2.75" hidden="1" x14ac:dyDescent="0.4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28.5" hidden="1" x14ac:dyDescent="0.4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2.75" hidden="1" x14ac:dyDescent="0.4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2.75" hidden="1" x14ac:dyDescent="0.4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2.75" hidden="1" x14ac:dyDescent="0.4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2.75" hidden="1" x14ac:dyDescent="0.4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28.5" hidden="1" x14ac:dyDescent="0.4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28.5" hidden="1" x14ac:dyDescent="0.4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2.75" hidden="1" x14ac:dyDescent="0.4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2.75" hidden="1" x14ac:dyDescent="0.4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2.75" hidden="1" x14ac:dyDescent="0.4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2.75" hidden="1" x14ac:dyDescent="0.4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2.75" hidden="1" x14ac:dyDescent="0.4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2.75" hidden="1" x14ac:dyDescent="0.4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28.5" hidden="1" x14ac:dyDescent="0.4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2.75" hidden="1" x14ac:dyDescent="0.4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2.75" hidden="1" x14ac:dyDescent="0.4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2.75" hidden="1" x14ac:dyDescent="0.4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2.75" hidden="1" x14ac:dyDescent="0.4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1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2.75" hidden="1" x14ac:dyDescent="0.4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2.75" hidden="1" x14ac:dyDescent="0.4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2.75" hidden="1" x14ac:dyDescent="0.4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2.75" hidden="1" x14ac:dyDescent="0.4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28.5" hidden="1" x14ac:dyDescent="0.4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2.75" hidden="1" x14ac:dyDescent="0.4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2.75" hidden="1" x14ac:dyDescent="0.4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2.75" hidden="1" x14ac:dyDescent="0.4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2.75" hidden="1" x14ac:dyDescent="0.4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28.5" hidden="1" x14ac:dyDescent="0.4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28.5" hidden="1" x14ac:dyDescent="0.4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2.75" hidden="1" x14ac:dyDescent="0.4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2.75" hidden="1" x14ac:dyDescent="0.4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57" hidden="1" x14ac:dyDescent="0.4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2.75" hidden="1" x14ac:dyDescent="0.4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42.75" hidden="1" x14ac:dyDescent="0.4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2.75" hidden="1" x14ac:dyDescent="0.4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2.75" hidden="1" x14ac:dyDescent="0.4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2.75" hidden="1" x14ac:dyDescent="0.4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2.75" hidden="1" x14ac:dyDescent="0.4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57" hidden="1" x14ac:dyDescent="0.4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2.75" hidden="1" x14ac:dyDescent="0.4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28.5" hidden="1" x14ac:dyDescent="0.4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2.75" hidden="1" x14ac:dyDescent="0.4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2.75" hidden="1" x14ac:dyDescent="0.4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2.75" hidden="1" x14ac:dyDescent="0.4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2.75" hidden="1" x14ac:dyDescent="0.4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2.75" hidden="1" x14ac:dyDescent="0.4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2.75" hidden="1" x14ac:dyDescent="0.4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2.75" hidden="1" x14ac:dyDescent="0.4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2.75" hidden="1" x14ac:dyDescent="0.4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2.75" hidden="1" x14ac:dyDescent="0.4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2.75" hidden="1" x14ac:dyDescent="0.4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idden="1" x14ac:dyDescent="0.4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2.75" hidden="1" x14ac:dyDescent="0.4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2.75" hidden="1" x14ac:dyDescent="0.4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2.75" hidden="1" x14ac:dyDescent="0.4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2.75" hidden="1" x14ac:dyDescent="0.4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57" hidden="1" x14ac:dyDescent="0.4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28.5" hidden="1" x14ac:dyDescent="0.4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28.5" hidden="1" x14ac:dyDescent="0.4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57" hidden="1" x14ac:dyDescent="0.4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42.75" hidden="1" x14ac:dyDescent="0.4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42.75" hidden="1" x14ac:dyDescent="0.4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2.75" hidden="1" x14ac:dyDescent="0.4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2.75" hidden="1" x14ac:dyDescent="0.4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2.75" hidden="1" x14ac:dyDescent="0.4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2.75" hidden="1" x14ac:dyDescent="0.4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2.75" hidden="1" x14ac:dyDescent="0.4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4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2.75" hidden="1" x14ac:dyDescent="0.4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2.75" hidden="1" x14ac:dyDescent="0.4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28.5" hidden="1" x14ac:dyDescent="0.4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28.5" hidden="1" x14ac:dyDescent="0.4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2.75" hidden="1" x14ac:dyDescent="0.4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28.5" hidden="1" x14ac:dyDescent="0.4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42.75" hidden="1" x14ac:dyDescent="0.4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2.75" hidden="1" x14ac:dyDescent="0.4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28.5" hidden="1" x14ac:dyDescent="0.4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28.5" hidden="1" x14ac:dyDescent="0.4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2.75" hidden="1" x14ac:dyDescent="0.4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42.75" hidden="1" x14ac:dyDescent="0.4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28.5" hidden="1" x14ac:dyDescent="0.4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2.75" hidden="1" x14ac:dyDescent="0.4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1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2.75" hidden="1" x14ac:dyDescent="0.4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2.75" hidden="1" x14ac:dyDescent="0.4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2.75" hidden="1" x14ac:dyDescent="0.4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2.75" hidden="1" x14ac:dyDescent="0.4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2.75" hidden="1" x14ac:dyDescent="0.4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2.75" hidden="1" x14ac:dyDescent="0.4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42.75" hidden="1" x14ac:dyDescent="0.4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28.5" hidden="1" x14ac:dyDescent="0.4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28.5" hidden="1" x14ac:dyDescent="0.4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28.5" hidden="1" x14ac:dyDescent="0.4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2.75" hidden="1" x14ac:dyDescent="0.4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2.75" hidden="1" x14ac:dyDescent="0.4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57" hidden="1" x14ac:dyDescent="0.4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42.75" hidden="1" x14ac:dyDescent="0.4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42.75" hidden="1" x14ac:dyDescent="0.4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2.75" hidden="1" x14ac:dyDescent="0.4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2.75" hidden="1" x14ac:dyDescent="0.4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2.75" hidden="1" x14ac:dyDescent="0.4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2.75" hidden="1" x14ac:dyDescent="0.4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2.75" hidden="1" x14ac:dyDescent="0.4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2.75" hidden="1" x14ac:dyDescent="0.4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2.75" hidden="1" x14ac:dyDescent="0.4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2.75" hidden="1" x14ac:dyDescent="0.4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2.75" hidden="1" x14ac:dyDescent="0.4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2.75" hidden="1" x14ac:dyDescent="0.4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42.75" hidden="1" x14ac:dyDescent="0.4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42.75" hidden="1" x14ac:dyDescent="0.4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2.75" hidden="1" x14ac:dyDescent="0.4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2.75" hidden="1" x14ac:dyDescent="0.4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2.75" hidden="1" x14ac:dyDescent="0.4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idden="1" x14ac:dyDescent="0.4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2.75" hidden="1" x14ac:dyDescent="0.4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28.5" hidden="1" x14ac:dyDescent="0.4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2.75" hidden="1" x14ac:dyDescent="0.4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2.75" hidden="1" x14ac:dyDescent="0.4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28.5" hidden="1" x14ac:dyDescent="0.4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2.75" hidden="1" x14ac:dyDescent="0.4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2.75" hidden="1" x14ac:dyDescent="0.4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42.75" hidden="1" x14ac:dyDescent="0.4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57" hidden="1" x14ac:dyDescent="0.4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2.75" hidden="1" x14ac:dyDescent="0.4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57" hidden="1" x14ac:dyDescent="0.4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28.5" hidden="1" x14ac:dyDescent="0.4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2.75" hidden="1" x14ac:dyDescent="0.4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28.5" hidden="1" x14ac:dyDescent="0.4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2.75" hidden="1" x14ac:dyDescent="0.4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28.5" hidden="1" x14ac:dyDescent="0.4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2.75" hidden="1" x14ac:dyDescent="0.4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2.75" hidden="1" x14ac:dyDescent="0.4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2.75" hidden="1" x14ac:dyDescent="0.4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28.5" hidden="1" x14ac:dyDescent="0.4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42.75" hidden="1" x14ac:dyDescent="0.4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2.75" hidden="1" x14ac:dyDescent="0.4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2.75" hidden="1" x14ac:dyDescent="0.4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2.75" hidden="1" x14ac:dyDescent="0.4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42.75" hidden="1" x14ac:dyDescent="0.4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2.75" hidden="1" x14ac:dyDescent="0.4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2.75" hidden="1" x14ac:dyDescent="0.4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2.75" hidden="1" x14ac:dyDescent="0.4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28.5" hidden="1" x14ac:dyDescent="0.4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2.75" hidden="1" x14ac:dyDescent="0.4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2.75" hidden="1" x14ac:dyDescent="0.4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2.75" hidden="1" x14ac:dyDescent="0.4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28.5" hidden="1" x14ac:dyDescent="0.4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1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2.75" hidden="1" x14ac:dyDescent="0.4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2.75" hidden="1" x14ac:dyDescent="0.4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2.75" hidden="1" x14ac:dyDescent="0.4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2.75" hidden="1" x14ac:dyDescent="0.4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2.75" hidden="1" x14ac:dyDescent="0.4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42.75" hidden="1" x14ac:dyDescent="0.4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2.75" hidden="1" x14ac:dyDescent="0.4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28.5" hidden="1" x14ac:dyDescent="0.4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57" hidden="1" x14ac:dyDescent="0.4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2.75" hidden="1" x14ac:dyDescent="0.4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4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2.75" hidden="1" x14ac:dyDescent="0.4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2.75" hidden="1" x14ac:dyDescent="0.4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2.75" hidden="1" x14ac:dyDescent="0.4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2.75" hidden="1" x14ac:dyDescent="0.4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2.75" hidden="1" x14ac:dyDescent="0.4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42.75" hidden="1" x14ac:dyDescent="0.4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2.75" hidden="1" x14ac:dyDescent="0.4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2.75" hidden="1" x14ac:dyDescent="0.4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2.75" hidden="1" x14ac:dyDescent="0.4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2.75" hidden="1" x14ac:dyDescent="0.4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2.75" hidden="1" x14ac:dyDescent="0.4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28.5" hidden="1" x14ac:dyDescent="0.4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2.75" hidden="1" x14ac:dyDescent="0.4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57" hidden="1" x14ac:dyDescent="0.4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2.75" hidden="1" x14ac:dyDescent="0.4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2.75" hidden="1" x14ac:dyDescent="0.4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28.5" hidden="1" x14ac:dyDescent="0.4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2.75" hidden="1" x14ac:dyDescent="0.4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2.75" hidden="1" x14ac:dyDescent="0.4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2.75" hidden="1" x14ac:dyDescent="0.4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2.75" hidden="1" x14ac:dyDescent="0.4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28.5" hidden="1" x14ac:dyDescent="0.4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2.75" hidden="1" x14ac:dyDescent="0.4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42.75" hidden="1" x14ac:dyDescent="0.4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2.75" hidden="1" x14ac:dyDescent="0.4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2.75" hidden="1" x14ac:dyDescent="0.4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57" hidden="1" x14ac:dyDescent="0.4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4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2.75" hidden="1" x14ac:dyDescent="0.4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2.75" hidden="1" x14ac:dyDescent="0.4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28.5" hidden="1" x14ac:dyDescent="0.4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2.75" hidden="1" x14ac:dyDescent="0.4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42.75" hidden="1" x14ac:dyDescent="0.4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57" hidden="1" x14ac:dyDescent="0.4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2.75" hidden="1" x14ac:dyDescent="0.4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2.75" hidden="1" x14ac:dyDescent="0.4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2.75" hidden="1" x14ac:dyDescent="0.4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2.75" hidden="1" x14ac:dyDescent="0.4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2.75" hidden="1" x14ac:dyDescent="0.4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2.75" hidden="1" x14ac:dyDescent="0.4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2.75" hidden="1" x14ac:dyDescent="0.4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2.75" hidden="1" x14ac:dyDescent="0.4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42.75" hidden="1" x14ac:dyDescent="0.4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2.75" hidden="1" x14ac:dyDescent="0.4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2.75" hidden="1" x14ac:dyDescent="0.4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2.75" hidden="1" x14ac:dyDescent="0.4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42.75" hidden="1" x14ac:dyDescent="0.4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42.75" hidden="1" x14ac:dyDescent="0.4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2.75" hidden="1" x14ac:dyDescent="0.4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28.5" hidden="1" x14ac:dyDescent="0.4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28.5" hidden="1" x14ac:dyDescent="0.4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2.75" hidden="1" x14ac:dyDescent="0.4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2.75" hidden="1" x14ac:dyDescent="0.4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1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2.75" hidden="1" x14ac:dyDescent="0.4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57" hidden="1" x14ac:dyDescent="0.4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28.5" hidden="1" x14ac:dyDescent="0.4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2.75" hidden="1" x14ac:dyDescent="0.4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2.75" hidden="1" x14ac:dyDescent="0.4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2.75" hidden="1" x14ac:dyDescent="0.4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2.75" hidden="1" x14ac:dyDescent="0.4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2.75" hidden="1" x14ac:dyDescent="0.4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2.75" hidden="1" x14ac:dyDescent="0.4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2.75" hidden="1" x14ac:dyDescent="0.4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2.75" hidden="1" x14ac:dyDescent="0.4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2.75" hidden="1" x14ac:dyDescent="0.4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2.75" hidden="1" x14ac:dyDescent="0.4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2.75" hidden="1" x14ac:dyDescent="0.4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2.75" hidden="1" x14ac:dyDescent="0.4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28.5" hidden="1" x14ac:dyDescent="0.4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2.75" hidden="1" x14ac:dyDescent="0.4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42.75" hidden="1" x14ac:dyDescent="0.4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2.75" hidden="1" x14ac:dyDescent="0.4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2.75" hidden="1" x14ac:dyDescent="0.4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2.75" hidden="1" x14ac:dyDescent="0.4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28.5" hidden="1" x14ac:dyDescent="0.4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2.75" hidden="1" x14ac:dyDescent="0.4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28.5" hidden="1" x14ac:dyDescent="0.4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2.75" hidden="1" x14ac:dyDescent="0.4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28.5" hidden="1" x14ac:dyDescent="0.4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2.75" hidden="1" x14ac:dyDescent="0.4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42.75" hidden="1" x14ac:dyDescent="0.4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2.75" hidden="1" x14ac:dyDescent="0.4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2.75" hidden="1" x14ac:dyDescent="0.4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2.75" hidden="1" x14ac:dyDescent="0.4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42.75" hidden="1" x14ac:dyDescent="0.4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2.75" hidden="1" x14ac:dyDescent="0.4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2.75" hidden="1" x14ac:dyDescent="0.4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28.5" hidden="1" x14ac:dyDescent="0.4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2.75" hidden="1" x14ac:dyDescent="0.4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2.75" hidden="1" x14ac:dyDescent="0.4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2.75" hidden="1" x14ac:dyDescent="0.4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28.5" hidden="1" x14ac:dyDescent="0.4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28.5" hidden="1" x14ac:dyDescent="0.4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42.75" hidden="1" x14ac:dyDescent="0.4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2.75" hidden="1" x14ac:dyDescent="0.4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28.5" hidden="1" x14ac:dyDescent="0.4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2.75" hidden="1" x14ac:dyDescent="0.4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2.75" hidden="1" x14ac:dyDescent="0.4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57" hidden="1" x14ac:dyDescent="0.4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2.75" hidden="1" x14ac:dyDescent="0.4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2.75" hidden="1" x14ac:dyDescent="0.4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42.75" hidden="1" x14ac:dyDescent="0.4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28.5" hidden="1" x14ac:dyDescent="0.4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42.75" hidden="1" x14ac:dyDescent="0.4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2.75" hidden="1" x14ac:dyDescent="0.4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2.75" hidden="1" x14ac:dyDescent="0.4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2.75" hidden="1" x14ac:dyDescent="0.4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2.75" hidden="1" x14ac:dyDescent="0.4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2.75" hidden="1" x14ac:dyDescent="0.4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2.75" hidden="1" x14ac:dyDescent="0.4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28.5" hidden="1" x14ac:dyDescent="0.4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2.75" hidden="1" x14ac:dyDescent="0.4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2.75" hidden="1" x14ac:dyDescent="0.4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2.75" hidden="1" x14ac:dyDescent="0.4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2.75" hidden="1" x14ac:dyDescent="0.4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2.75" hidden="1" x14ac:dyDescent="0.4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2.75" hidden="1" x14ac:dyDescent="0.4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1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42.75" hidden="1" x14ac:dyDescent="0.4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2.75" hidden="1" x14ac:dyDescent="0.4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2.75" hidden="1" x14ac:dyDescent="0.4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28.5" hidden="1" x14ac:dyDescent="0.4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28.5" hidden="1" x14ac:dyDescent="0.4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2.75" hidden="1" x14ac:dyDescent="0.4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2.75" hidden="1" x14ac:dyDescent="0.4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2.75" hidden="1" x14ac:dyDescent="0.4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2.75" hidden="1" x14ac:dyDescent="0.4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2.75" hidden="1" x14ac:dyDescent="0.4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2.75" hidden="1" x14ac:dyDescent="0.4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42.75" hidden="1" x14ac:dyDescent="0.4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28.5" hidden="1" x14ac:dyDescent="0.4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2.75" hidden="1" x14ac:dyDescent="0.4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2.75" hidden="1" x14ac:dyDescent="0.4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57" hidden="1" x14ac:dyDescent="0.4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28.5" hidden="1" x14ac:dyDescent="0.4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57" hidden="1" x14ac:dyDescent="0.4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2.75" hidden="1" x14ac:dyDescent="0.4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2.75" hidden="1" x14ac:dyDescent="0.4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2.75" hidden="1" x14ac:dyDescent="0.4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2.75" hidden="1" x14ac:dyDescent="0.4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2.75" hidden="1" x14ac:dyDescent="0.4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42.75" hidden="1" x14ac:dyDescent="0.4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28.5" hidden="1" x14ac:dyDescent="0.4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42.75" hidden="1" x14ac:dyDescent="0.4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2.75" hidden="1" x14ac:dyDescent="0.4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2.75" hidden="1" x14ac:dyDescent="0.4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2.75" hidden="1" x14ac:dyDescent="0.4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2.75" hidden="1" x14ac:dyDescent="0.4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4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28.5" hidden="1" x14ac:dyDescent="0.4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2.75" hidden="1" x14ac:dyDescent="0.4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2.75" hidden="1" x14ac:dyDescent="0.4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4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42.75" hidden="1" x14ac:dyDescent="0.4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2.75" hidden="1" x14ac:dyDescent="0.4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2.75" hidden="1" x14ac:dyDescent="0.4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2.75" hidden="1" x14ac:dyDescent="0.4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2.75" hidden="1" x14ac:dyDescent="0.4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2.75" hidden="1" x14ac:dyDescent="0.4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2.75" hidden="1" x14ac:dyDescent="0.4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42.75" hidden="1" x14ac:dyDescent="0.4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28.5" hidden="1" x14ac:dyDescent="0.4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2.75" hidden="1" x14ac:dyDescent="0.4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2.75" hidden="1" x14ac:dyDescent="0.4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2.75" hidden="1" x14ac:dyDescent="0.4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2.75" hidden="1" x14ac:dyDescent="0.4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2.75" hidden="1" x14ac:dyDescent="0.4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57" hidden="1" x14ac:dyDescent="0.4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42.75" hidden="1" x14ac:dyDescent="0.4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2.75" hidden="1" x14ac:dyDescent="0.4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2.75" hidden="1" x14ac:dyDescent="0.4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2.75" hidden="1" x14ac:dyDescent="0.4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42.75" hidden="1" x14ac:dyDescent="0.4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4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2.75" hidden="1" x14ac:dyDescent="0.4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2.75" hidden="1" x14ac:dyDescent="0.4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2.75" hidden="1" x14ac:dyDescent="0.4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2.75" hidden="1" x14ac:dyDescent="0.4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2.75" hidden="1" x14ac:dyDescent="0.4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2.75" hidden="1" x14ac:dyDescent="0.4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2.75" hidden="1" x14ac:dyDescent="0.4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28.5" hidden="1" x14ac:dyDescent="0.4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1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2.75" hidden="1" x14ac:dyDescent="0.4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42.75" hidden="1" x14ac:dyDescent="0.4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28.5" hidden="1" x14ac:dyDescent="0.4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2.75" hidden="1" x14ac:dyDescent="0.4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2.75" hidden="1" x14ac:dyDescent="0.4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42.75" hidden="1" x14ac:dyDescent="0.4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28.5" hidden="1" x14ac:dyDescent="0.4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42.75" hidden="1" x14ac:dyDescent="0.4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2.75" hidden="1" x14ac:dyDescent="0.4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2.75" hidden="1" x14ac:dyDescent="0.4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2.75" hidden="1" x14ac:dyDescent="0.4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2.75" hidden="1" x14ac:dyDescent="0.4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2.75" hidden="1" x14ac:dyDescent="0.4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2.75" hidden="1" x14ac:dyDescent="0.4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28.5" hidden="1" x14ac:dyDescent="0.4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2.75" hidden="1" x14ac:dyDescent="0.4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28.5" hidden="1" x14ac:dyDescent="0.4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2.75" hidden="1" x14ac:dyDescent="0.4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2.75" hidden="1" x14ac:dyDescent="0.4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2.75" hidden="1" x14ac:dyDescent="0.4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2.75" hidden="1" x14ac:dyDescent="0.4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28.5" hidden="1" x14ac:dyDescent="0.4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2.75" hidden="1" x14ac:dyDescent="0.4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2.75" hidden="1" x14ac:dyDescent="0.4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2.75" hidden="1" x14ac:dyDescent="0.4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28.5" hidden="1" x14ac:dyDescent="0.4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2.75" hidden="1" x14ac:dyDescent="0.4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57" hidden="1" x14ac:dyDescent="0.4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2.75" hidden="1" x14ac:dyDescent="0.4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2.75" hidden="1" x14ac:dyDescent="0.4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2.75" hidden="1" x14ac:dyDescent="0.4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2.75" hidden="1" x14ac:dyDescent="0.4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2.75" hidden="1" x14ac:dyDescent="0.4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2.75" hidden="1" x14ac:dyDescent="0.4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2.75" hidden="1" x14ac:dyDescent="0.4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2.75" hidden="1" x14ac:dyDescent="0.4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28.5" hidden="1" x14ac:dyDescent="0.4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4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2.75" hidden="1" x14ac:dyDescent="0.4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28.5" hidden="1" x14ac:dyDescent="0.4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28.5" hidden="1" x14ac:dyDescent="0.4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28.5" hidden="1" x14ac:dyDescent="0.4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42.75" hidden="1" x14ac:dyDescent="0.4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2.75" hidden="1" x14ac:dyDescent="0.4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2.75" hidden="1" x14ac:dyDescent="0.4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2.75" hidden="1" x14ac:dyDescent="0.4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2.75" hidden="1" x14ac:dyDescent="0.4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57" hidden="1" x14ac:dyDescent="0.4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2.75" hidden="1" x14ac:dyDescent="0.4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2.75" hidden="1" x14ac:dyDescent="0.4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2.75" hidden="1" x14ac:dyDescent="0.4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28.5" hidden="1" x14ac:dyDescent="0.4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28.5" hidden="1" x14ac:dyDescent="0.4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2.75" hidden="1" x14ac:dyDescent="0.4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57" hidden="1" x14ac:dyDescent="0.4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2.75" hidden="1" x14ac:dyDescent="0.4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2.75" hidden="1" x14ac:dyDescent="0.4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2.75" hidden="1" x14ac:dyDescent="0.4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2.75" hidden="1" x14ac:dyDescent="0.4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2.75" hidden="1" x14ac:dyDescent="0.4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28.5" hidden="1" x14ac:dyDescent="0.4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2.75" hidden="1" x14ac:dyDescent="0.4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2.75" hidden="1" x14ac:dyDescent="0.4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2.75" hidden="1" x14ac:dyDescent="0.4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1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2.75" hidden="1" x14ac:dyDescent="0.4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2.75" hidden="1" x14ac:dyDescent="0.4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2.75" hidden="1" x14ac:dyDescent="0.4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2.75" hidden="1" x14ac:dyDescent="0.4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28.5" hidden="1" x14ac:dyDescent="0.4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42.75" hidden="1" x14ac:dyDescent="0.4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2.75" hidden="1" x14ac:dyDescent="0.4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2.75" hidden="1" x14ac:dyDescent="0.4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28.5" hidden="1" x14ac:dyDescent="0.4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2.75" hidden="1" x14ac:dyDescent="0.4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28.5" hidden="1" x14ac:dyDescent="0.4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2.75" hidden="1" x14ac:dyDescent="0.4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2.75" hidden="1" x14ac:dyDescent="0.4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2.75" hidden="1" x14ac:dyDescent="0.4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2.75" hidden="1" x14ac:dyDescent="0.4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2.75" hidden="1" x14ac:dyDescent="0.4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2.75" hidden="1" x14ac:dyDescent="0.4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2.75" hidden="1" x14ac:dyDescent="0.4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2.75" hidden="1" x14ac:dyDescent="0.4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2.75" hidden="1" x14ac:dyDescent="0.4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2.75" hidden="1" x14ac:dyDescent="0.4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2.75" hidden="1" x14ac:dyDescent="0.4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2.75" hidden="1" x14ac:dyDescent="0.4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57" hidden="1" x14ac:dyDescent="0.4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2.75" hidden="1" x14ac:dyDescent="0.4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57" hidden="1" x14ac:dyDescent="0.4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2.75" hidden="1" x14ac:dyDescent="0.4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28.5" hidden="1" x14ac:dyDescent="0.4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2.75" hidden="1" x14ac:dyDescent="0.4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28.5" hidden="1" x14ac:dyDescent="0.4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2.75" hidden="1" x14ac:dyDescent="0.4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2.75" hidden="1" x14ac:dyDescent="0.4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2.75" hidden="1" x14ac:dyDescent="0.4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28.5" hidden="1" x14ac:dyDescent="0.4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2.75" hidden="1" x14ac:dyDescent="0.4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2.75" hidden="1" x14ac:dyDescent="0.4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28.5" hidden="1" x14ac:dyDescent="0.4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2.75" hidden="1" x14ac:dyDescent="0.4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2.75" hidden="1" x14ac:dyDescent="0.4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2.75" hidden="1" x14ac:dyDescent="0.4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57" hidden="1" x14ac:dyDescent="0.4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57" hidden="1" x14ac:dyDescent="0.4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2.75" hidden="1" x14ac:dyDescent="0.4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2.75" hidden="1" x14ac:dyDescent="0.4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2.75" hidden="1" x14ac:dyDescent="0.4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2.75" hidden="1" x14ac:dyDescent="0.4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2.75" hidden="1" x14ac:dyDescent="0.4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2.75" hidden="1" x14ac:dyDescent="0.4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2.75" hidden="1" x14ac:dyDescent="0.4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2.75" hidden="1" x14ac:dyDescent="0.4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2.75" hidden="1" x14ac:dyDescent="0.4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2.75" hidden="1" x14ac:dyDescent="0.4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57" hidden="1" x14ac:dyDescent="0.4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2.75" hidden="1" x14ac:dyDescent="0.4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idden="1" x14ac:dyDescent="0.4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2.75" hidden="1" x14ac:dyDescent="0.4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2.75" hidden="1" x14ac:dyDescent="0.4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2.75" hidden="1" x14ac:dyDescent="0.4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2.75" hidden="1" x14ac:dyDescent="0.4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2.75" hidden="1" x14ac:dyDescent="0.4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2.75" hidden="1" x14ac:dyDescent="0.4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2.75" hidden="1" x14ac:dyDescent="0.4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2.75" hidden="1" x14ac:dyDescent="0.4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2.75" hidden="1" x14ac:dyDescent="0.4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1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2.75" hidden="1" x14ac:dyDescent="0.4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2.75" hidden="1" x14ac:dyDescent="0.4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2.75" hidden="1" x14ac:dyDescent="0.4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2.75" hidden="1" x14ac:dyDescent="0.4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42.75" hidden="1" x14ac:dyDescent="0.4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42.75" hidden="1" x14ac:dyDescent="0.4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42.75" hidden="1" x14ac:dyDescent="0.4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28.5" hidden="1" x14ac:dyDescent="0.4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42.75" hidden="1" x14ac:dyDescent="0.4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42.75" hidden="1" x14ac:dyDescent="0.4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42.75" hidden="1" x14ac:dyDescent="0.4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2.75" hidden="1" x14ac:dyDescent="0.4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2.75" hidden="1" x14ac:dyDescent="0.4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28.5" hidden="1" x14ac:dyDescent="0.4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28.5" hidden="1" x14ac:dyDescent="0.4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2.75" hidden="1" x14ac:dyDescent="0.4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4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2.75" hidden="1" x14ac:dyDescent="0.4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2.75" hidden="1" x14ac:dyDescent="0.4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42.75" hidden="1" x14ac:dyDescent="0.4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57" hidden="1" x14ac:dyDescent="0.4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2.75" hidden="1" x14ac:dyDescent="0.4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2.75" hidden="1" x14ac:dyDescent="0.4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57" hidden="1" x14ac:dyDescent="0.4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2.75" hidden="1" x14ac:dyDescent="0.4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2.75" hidden="1" x14ac:dyDescent="0.4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t="str">
        <f>IFERROR(ROUND(E2844/L2844,2),"No Backers")</f>
        <v>No Backers</v>
      </c>
      <c r="Q2844" s="11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2.75" hidden="1" x14ac:dyDescent="0.4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2.75" hidden="1" x14ac:dyDescent="0.4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2.75" hidden="1" x14ac:dyDescent="0.4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42.75" hidden="1" x14ac:dyDescent="0.4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2.75" hidden="1" x14ac:dyDescent="0.4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57" hidden="1" x14ac:dyDescent="0.4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2.75" hidden="1" x14ac:dyDescent="0.4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2.75" hidden="1" x14ac:dyDescent="0.4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2.75" hidden="1" x14ac:dyDescent="0.4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2.75" hidden="1" x14ac:dyDescent="0.4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2.75" hidden="1" x14ac:dyDescent="0.4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2.75" hidden="1" x14ac:dyDescent="0.4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42.75" hidden="1" x14ac:dyDescent="0.4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2.75" hidden="1" x14ac:dyDescent="0.4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57" hidden="1" x14ac:dyDescent="0.4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2.75" hidden="1" x14ac:dyDescent="0.4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28.5" hidden="1" x14ac:dyDescent="0.4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42.75" hidden="1" x14ac:dyDescent="0.4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2.75" hidden="1" x14ac:dyDescent="0.4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2.75" hidden="1" x14ac:dyDescent="0.4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2.75" hidden="1" x14ac:dyDescent="0.4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4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2.75" hidden="1" x14ac:dyDescent="0.4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2.75" hidden="1" x14ac:dyDescent="0.4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42.75" hidden="1" x14ac:dyDescent="0.4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42.75" hidden="1" x14ac:dyDescent="0.4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57" hidden="1" x14ac:dyDescent="0.4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42.75" hidden="1" x14ac:dyDescent="0.4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2.75" hidden="1" x14ac:dyDescent="0.4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28.5" hidden="1" x14ac:dyDescent="0.4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42.75" hidden="1" x14ac:dyDescent="0.4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2.75" hidden="1" x14ac:dyDescent="0.4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2.75" hidden="1" x14ac:dyDescent="0.4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2.75" hidden="1" x14ac:dyDescent="0.4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2.75" hidden="1" x14ac:dyDescent="0.4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2.75" hidden="1" x14ac:dyDescent="0.4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2.75" hidden="1" x14ac:dyDescent="0.4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2.75" hidden="1" x14ac:dyDescent="0.4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1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2.75" hidden="1" x14ac:dyDescent="0.4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2.75" hidden="1" x14ac:dyDescent="0.4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42.75" hidden="1" x14ac:dyDescent="0.4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28.5" hidden="1" x14ac:dyDescent="0.4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28.5" hidden="1" x14ac:dyDescent="0.4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2.75" hidden="1" x14ac:dyDescent="0.4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2.75" hidden="1" x14ac:dyDescent="0.4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2.75" hidden="1" x14ac:dyDescent="0.4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2.75" hidden="1" x14ac:dyDescent="0.4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2.75" hidden="1" x14ac:dyDescent="0.4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2.75" hidden="1" x14ac:dyDescent="0.4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2.75" hidden="1" x14ac:dyDescent="0.4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idden="1" x14ac:dyDescent="0.4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28.5" hidden="1" x14ac:dyDescent="0.4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2.75" hidden="1" x14ac:dyDescent="0.4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2.75" hidden="1" x14ac:dyDescent="0.4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2.75" hidden="1" x14ac:dyDescent="0.4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2.75" hidden="1" x14ac:dyDescent="0.4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2.75" hidden="1" x14ac:dyDescent="0.4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57" hidden="1" x14ac:dyDescent="0.4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2.75" hidden="1" x14ac:dyDescent="0.4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2.75" hidden="1" x14ac:dyDescent="0.4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2.75" hidden="1" x14ac:dyDescent="0.4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2.75" hidden="1" x14ac:dyDescent="0.4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2.75" hidden="1" x14ac:dyDescent="0.4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42.75" hidden="1" x14ac:dyDescent="0.4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2.75" hidden="1" x14ac:dyDescent="0.4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57" hidden="1" x14ac:dyDescent="0.4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2.75" hidden="1" x14ac:dyDescent="0.4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2.75" hidden="1" x14ac:dyDescent="0.4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42.75" hidden="1" x14ac:dyDescent="0.4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2.75" hidden="1" x14ac:dyDescent="0.4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2.75" hidden="1" x14ac:dyDescent="0.4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28.5" hidden="1" x14ac:dyDescent="0.4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2.75" hidden="1" x14ac:dyDescent="0.4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2.75" hidden="1" x14ac:dyDescent="0.4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2.75" hidden="1" x14ac:dyDescent="0.4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2.75" hidden="1" x14ac:dyDescent="0.4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2.75" hidden="1" x14ac:dyDescent="0.4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2.75" hidden="1" x14ac:dyDescent="0.4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28.5" hidden="1" x14ac:dyDescent="0.4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2.75" x14ac:dyDescent="0.4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2.75" hidden="1" x14ac:dyDescent="0.4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2.75" hidden="1" x14ac:dyDescent="0.4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2.75" hidden="1" x14ac:dyDescent="0.4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2.75" hidden="1" x14ac:dyDescent="0.4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2.75" hidden="1" x14ac:dyDescent="0.4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28.5" hidden="1" x14ac:dyDescent="0.4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2.75" hidden="1" x14ac:dyDescent="0.4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2.75" x14ac:dyDescent="0.4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2.75" hidden="1" x14ac:dyDescent="0.4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2.75" hidden="1" x14ac:dyDescent="0.4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2.75" hidden="1" x14ac:dyDescent="0.4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2.75" hidden="1" x14ac:dyDescent="0.4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2.75" hidden="1" x14ac:dyDescent="0.4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2.75" hidden="1" x14ac:dyDescent="0.4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28.5" x14ac:dyDescent="0.4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2.75" hidden="1" x14ac:dyDescent="0.4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2.75" hidden="1" x14ac:dyDescent="0.4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2.75" hidden="1" x14ac:dyDescent="0.4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2.75" hidden="1" x14ac:dyDescent="0.4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2.75" hidden="1" x14ac:dyDescent="0.4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2.75" hidden="1" x14ac:dyDescent="0.4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2.75" hidden="1" x14ac:dyDescent="0.4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1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57" hidden="1" x14ac:dyDescent="0.4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2.75" hidden="1" x14ac:dyDescent="0.4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57" hidden="1" x14ac:dyDescent="0.4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42.75" hidden="1" x14ac:dyDescent="0.4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2.75" hidden="1" x14ac:dyDescent="0.4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2.75" hidden="1" x14ac:dyDescent="0.4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57" hidden="1" x14ac:dyDescent="0.4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2.75" hidden="1" x14ac:dyDescent="0.4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2.75" hidden="1" x14ac:dyDescent="0.4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2.75" hidden="1" x14ac:dyDescent="0.4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28.5" hidden="1" x14ac:dyDescent="0.4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2.75" hidden="1" x14ac:dyDescent="0.4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2.75" hidden="1" x14ac:dyDescent="0.4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2.75" hidden="1" x14ac:dyDescent="0.4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2.75" hidden="1" x14ac:dyDescent="0.4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2.75" hidden="1" x14ac:dyDescent="0.4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2.75" hidden="1" x14ac:dyDescent="0.4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2.75" hidden="1" x14ac:dyDescent="0.4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57" hidden="1" x14ac:dyDescent="0.4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2.75" hidden="1" x14ac:dyDescent="0.4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42.75" hidden="1" x14ac:dyDescent="0.4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2.75" hidden="1" x14ac:dyDescent="0.4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2.75" hidden="1" x14ac:dyDescent="0.4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28.5" hidden="1" x14ac:dyDescent="0.4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2.75" hidden="1" x14ac:dyDescent="0.4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2.75" hidden="1" x14ac:dyDescent="0.4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2.75" hidden="1" x14ac:dyDescent="0.4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28.5" hidden="1" x14ac:dyDescent="0.4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2.75" hidden="1" x14ac:dyDescent="0.4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42.75" hidden="1" x14ac:dyDescent="0.4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2.75" hidden="1" x14ac:dyDescent="0.4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2.75" hidden="1" x14ac:dyDescent="0.4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57" hidden="1" x14ac:dyDescent="0.4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42.75" hidden="1" x14ac:dyDescent="0.4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2.75" hidden="1" x14ac:dyDescent="0.4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2.75" hidden="1" x14ac:dyDescent="0.4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42.75" hidden="1" x14ac:dyDescent="0.4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28.5" hidden="1" x14ac:dyDescent="0.4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2.75" hidden="1" x14ac:dyDescent="0.4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42.75" hidden="1" x14ac:dyDescent="0.4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42.75" hidden="1" x14ac:dyDescent="0.4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2.75" hidden="1" x14ac:dyDescent="0.4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42.75" hidden="1" x14ac:dyDescent="0.4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2.75" hidden="1" x14ac:dyDescent="0.4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4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2.75" hidden="1" x14ac:dyDescent="0.4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2.75" hidden="1" x14ac:dyDescent="0.4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2.75" hidden="1" x14ac:dyDescent="0.4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4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2.75" hidden="1" x14ac:dyDescent="0.4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2.75" hidden="1" x14ac:dyDescent="0.4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28.5" hidden="1" x14ac:dyDescent="0.4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2.75" hidden="1" x14ac:dyDescent="0.4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2.75" hidden="1" x14ac:dyDescent="0.4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2.75" hidden="1" x14ac:dyDescent="0.4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2.75" hidden="1" x14ac:dyDescent="0.4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2.75" hidden="1" x14ac:dyDescent="0.4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28.5" hidden="1" x14ac:dyDescent="0.4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2.75" hidden="1" x14ac:dyDescent="0.4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42.75" hidden="1" x14ac:dyDescent="0.4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2.75" hidden="1" x14ac:dyDescent="0.4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28.5" hidden="1" x14ac:dyDescent="0.4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28.5" hidden="1" x14ac:dyDescent="0.4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2.75" hidden="1" x14ac:dyDescent="0.4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1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2.75" hidden="1" x14ac:dyDescent="0.4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2.75" hidden="1" x14ac:dyDescent="0.4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2.75" hidden="1" x14ac:dyDescent="0.4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2.75" hidden="1" x14ac:dyDescent="0.4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2.75" hidden="1" x14ac:dyDescent="0.4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2.75" hidden="1" x14ac:dyDescent="0.4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2.75" hidden="1" x14ac:dyDescent="0.4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42.75" hidden="1" x14ac:dyDescent="0.4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2.75" hidden="1" x14ac:dyDescent="0.4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2.75" hidden="1" x14ac:dyDescent="0.4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2.75" hidden="1" x14ac:dyDescent="0.4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2.75" hidden="1" x14ac:dyDescent="0.4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2.75" hidden="1" x14ac:dyDescent="0.4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2.75" hidden="1" x14ac:dyDescent="0.4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42.75" hidden="1" x14ac:dyDescent="0.4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2.75" hidden="1" x14ac:dyDescent="0.4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2.75" hidden="1" x14ac:dyDescent="0.4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42.75" hidden="1" x14ac:dyDescent="0.4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2.75" hidden="1" x14ac:dyDescent="0.4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28.5" hidden="1" x14ac:dyDescent="0.4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2.75" hidden="1" x14ac:dyDescent="0.4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2.75" hidden="1" x14ac:dyDescent="0.4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1.25" hidden="1" x14ac:dyDescent="0.4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2.75" hidden="1" x14ac:dyDescent="0.4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2.75" hidden="1" x14ac:dyDescent="0.4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57" hidden="1" x14ac:dyDescent="0.4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28.5" hidden="1" x14ac:dyDescent="0.4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2.75" hidden="1" x14ac:dyDescent="0.4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57" hidden="1" x14ac:dyDescent="0.4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2.75" hidden="1" x14ac:dyDescent="0.4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2.75" hidden="1" x14ac:dyDescent="0.4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2.75" hidden="1" x14ac:dyDescent="0.4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28.5" hidden="1" x14ac:dyDescent="0.4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42.75" hidden="1" x14ac:dyDescent="0.4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2.75" hidden="1" x14ac:dyDescent="0.4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2.75" hidden="1" x14ac:dyDescent="0.4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2.75" hidden="1" x14ac:dyDescent="0.4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42.75" hidden="1" x14ac:dyDescent="0.4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2.75" hidden="1" x14ac:dyDescent="0.4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2.75" hidden="1" x14ac:dyDescent="0.4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42.75" hidden="1" x14ac:dyDescent="0.4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28.5" hidden="1" x14ac:dyDescent="0.4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42.75" hidden="1" x14ac:dyDescent="0.4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28.5" hidden="1" x14ac:dyDescent="0.4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42.75" hidden="1" x14ac:dyDescent="0.4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2.75" hidden="1" x14ac:dyDescent="0.4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2.75" hidden="1" x14ac:dyDescent="0.4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2.75" hidden="1" x14ac:dyDescent="0.4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2.75" hidden="1" x14ac:dyDescent="0.4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42.75" hidden="1" x14ac:dyDescent="0.4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2.75" hidden="1" x14ac:dyDescent="0.4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28.5" hidden="1" x14ac:dyDescent="0.4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4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2.75" hidden="1" x14ac:dyDescent="0.4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2.75" hidden="1" x14ac:dyDescent="0.4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28.5" hidden="1" x14ac:dyDescent="0.4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2.75" hidden="1" x14ac:dyDescent="0.4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2.75" hidden="1" x14ac:dyDescent="0.4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2.75" hidden="1" x14ac:dyDescent="0.4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2.75" hidden="1" x14ac:dyDescent="0.4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2.75" hidden="1" x14ac:dyDescent="0.4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2.75" hidden="1" x14ac:dyDescent="0.4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2.75" hidden="1" x14ac:dyDescent="0.4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2.75" hidden="1" x14ac:dyDescent="0.4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1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2.75" hidden="1" x14ac:dyDescent="0.4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57" hidden="1" x14ac:dyDescent="0.4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2.75" hidden="1" x14ac:dyDescent="0.4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28.5" hidden="1" x14ac:dyDescent="0.4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2.75" hidden="1" x14ac:dyDescent="0.4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2.75" hidden="1" x14ac:dyDescent="0.4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2.75" hidden="1" x14ac:dyDescent="0.4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2.75" hidden="1" x14ac:dyDescent="0.4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2.75" hidden="1" x14ac:dyDescent="0.4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2.75" hidden="1" x14ac:dyDescent="0.4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57" hidden="1" x14ac:dyDescent="0.4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42.75" hidden="1" x14ac:dyDescent="0.4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2.75" hidden="1" x14ac:dyDescent="0.4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2.75" hidden="1" x14ac:dyDescent="0.4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2.75" hidden="1" x14ac:dyDescent="0.4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28.5" hidden="1" x14ac:dyDescent="0.4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2.75" hidden="1" x14ac:dyDescent="0.4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2.75" hidden="1" x14ac:dyDescent="0.4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42.75" hidden="1" x14ac:dyDescent="0.4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2.75" hidden="1" x14ac:dyDescent="0.4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42.75" hidden="1" x14ac:dyDescent="0.4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28.5" hidden="1" x14ac:dyDescent="0.4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2.75" hidden="1" x14ac:dyDescent="0.4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2.75" hidden="1" x14ac:dyDescent="0.4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2.75" hidden="1" x14ac:dyDescent="0.4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2.75" hidden="1" x14ac:dyDescent="0.4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2.75" hidden="1" x14ac:dyDescent="0.4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2.75" hidden="1" x14ac:dyDescent="0.4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57" hidden="1" x14ac:dyDescent="0.4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42.75" hidden="1" x14ac:dyDescent="0.4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28.5" hidden="1" x14ac:dyDescent="0.4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2.75" hidden="1" x14ac:dyDescent="0.4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2.75" hidden="1" x14ac:dyDescent="0.4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42.75" hidden="1" x14ac:dyDescent="0.4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2.75" hidden="1" x14ac:dyDescent="0.4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idden="1" x14ac:dyDescent="0.4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2.75" hidden="1" x14ac:dyDescent="0.4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2.75" hidden="1" x14ac:dyDescent="0.4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28.5" hidden="1" x14ac:dyDescent="0.4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2.75" hidden="1" x14ac:dyDescent="0.4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2.75" hidden="1" x14ac:dyDescent="0.4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2.75" hidden="1" x14ac:dyDescent="0.4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2.75" hidden="1" x14ac:dyDescent="0.4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2.75" hidden="1" x14ac:dyDescent="0.4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2.75" hidden="1" x14ac:dyDescent="0.4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28.5" hidden="1" x14ac:dyDescent="0.4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42.75" hidden="1" x14ac:dyDescent="0.4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2.75" hidden="1" x14ac:dyDescent="0.4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28.5" hidden="1" x14ac:dyDescent="0.4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4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2.75" hidden="1" x14ac:dyDescent="0.4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28.5" hidden="1" x14ac:dyDescent="0.4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4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71.25" hidden="1" x14ac:dyDescent="0.4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2.75" hidden="1" x14ac:dyDescent="0.4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2.75" hidden="1" x14ac:dyDescent="0.4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2.75" hidden="1" x14ac:dyDescent="0.4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2.75" hidden="1" x14ac:dyDescent="0.4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28.5" hidden="1" x14ac:dyDescent="0.4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28.5" hidden="1" x14ac:dyDescent="0.4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2.75" hidden="1" x14ac:dyDescent="0.4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2.75" hidden="1" x14ac:dyDescent="0.4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2.75" hidden="1" x14ac:dyDescent="0.4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2.75" hidden="1" x14ac:dyDescent="0.4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1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28.5" hidden="1" x14ac:dyDescent="0.4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57" hidden="1" x14ac:dyDescent="0.4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2.75" hidden="1" x14ac:dyDescent="0.4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42.75" hidden="1" x14ac:dyDescent="0.4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57" hidden="1" x14ac:dyDescent="0.4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2.75" hidden="1" x14ac:dyDescent="0.4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57" hidden="1" x14ac:dyDescent="0.4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57" hidden="1" x14ac:dyDescent="0.4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2.75" hidden="1" x14ac:dyDescent="0.4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28.5" hidden="1" x14ac:dyDescent="0.4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2.75" hidden="1" x14ac:dyDescent="0.4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28.5" hidden="1" x14ac:dyDescent="0.4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2.75" hidden="1" x14ac:dyDescent="0.4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57" hidden="1" x14ac:dyDescent="0.4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2.75" hidden="1" x14ac:dyDescent="0.4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2.75" hidden="1" x14ac:dyDescent="0.4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2.75" hidden="1" x14ac:dyDescent="0.4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2.75" hidden="1" x14ac:dyDescent="0.4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2.75" hidden="1" x14ac:dyDescent="0.4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2.75" hidden="1" x14ac:dyDescent="0.4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28.5" hidden="1" x14ac:dyDescent="0.4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28.5" hidden="1" x14ac:dyDescent="0.4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28.5" hidden="1" x14ac:dyDescent="0.4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2.75" hidden="1" x14ac:dyDescent="0.4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42.75" hidden="1" x14ac:dyDescent="0.4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2.75" hidden="1" x14ac:dyDescent="0.4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2.75" hidden="1" x14ac:dyDescent="0.4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42.75" hidden="1" x14ac:dyDescent="0.4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42.75" hidden="1" x14ac:dyDescent="0.4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2.75" hidden="1" x14ac:dyDescent="0.4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28.5" hidden="1" x14ac:dyDescent="0.4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2.75" hidden="1" x14ac:dyDescent="0.4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28.5" hidden="1" x14ac:dyDescent="0.4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2.75" hidden="1" x14ac:dyDescent="0.4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42.75" hidden="1" x14ac:dyDescent="0.4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2.75" hidden="1" x14ac:dyDescent="0.4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2.75" hidden="1" x14ac:dyDescent="0.4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42.75" hidden="1" x14ac:dyDescent="0.4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57" hidden="1" x14ac:dyDescent="0.4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42.75" hidden="1" x14ac:dyDescent="0.4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2.75" hidden="1" x14ac:dyDescent="0.4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42.75" hidden="1" x14ac:dyDescent="0.4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28.5" hidden="1" x14ac:dyDescent="0.4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2.75" hidden="1" x14ac:dyDescent="0.4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2.75" hidden="1" x14ac:dyDescent="0.4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57" hidden="1" x14ac:dyDescent="0.4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2.75" hidden="1" x14ac:dyDescent="0.4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2.75" hidden="1" x14ac:dyDescent="0.4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2.75" hidden="1" x14ac:dyDescent="0.4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2.75" hidden="1" x14ac:dyDescent="0.4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42.75" hidden="1" x14ac:dyDescent="0.4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2.75" x14ac:dyDescent="0.4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57" hidden="1" x14ac:dyDescent="0.4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2.75" hidden="1" x14ac:dyDescent="0.4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2.75" hidden="1" x14ac:dyDescent="0.4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2.75" x14ac:dyDescent="0.4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2.75" x14ac:dyDescent="0.4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2.75" hidden="1" x14ac:dyDescent="0.4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42.75" hidden="1" x14ac:dyDescent="0.4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2.75" hidden="1" x14ac:dyDescent="0.4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28.5" hidden="1" x14ac:dyDescent="0.4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42.75" hidden="1" x14ac:dyDescent="0.4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2.75" hidden="1" x14ac:dyDescent="0.4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42.75" hidden="1" x14ac:dyDescent="0.4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1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2.75" x14ac:dyDescent="0.4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2.75" hidden="1" x14ac:dyDescent="0.4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2.75" hidden="1" x14ac:dyDescent="0.4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2.75" hidden="1" x14ac:dyDescent="0.4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2.75" x14ac:dyDescent="0.4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2.75" hidden="1" x14ac:dyDescent="0.4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2.75" hidden="1" x14ac:dyDescent="0.4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2.75" hidden="1" x14ac:dyDescent="0.4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2.75" hidden="1" x14ac:dyDescent="0.4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2.75" hidden="1" x14ac:dyDescent="0.4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2.75" hidden="1" x14ac:dyDescent="0.4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28.5" hidden="1" x14ac:dyDescent="0.4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2.75" hidden="1" x14ac:dyDescent="0.4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2.75" hidden="1" x14ac:dyDescent="0.4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57" hidden="1" x14ac:dyDescent="0.4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2.75" hidden="1" x14ac:dyDescent="0.4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28.5" hidden="1" x14ac:dyDescent="0.4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2.75" hidden="1" x14ac:dyDescent="0.4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28.5" hidden="1" x14ac:dyDescent="0.4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28.5" hidden="1" x14ac:dyDescent="0.4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57" hidden="1" x14ac:dyDescent="0.4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2.75" hidden="1" x14ac:dyDescent="0.4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28.5" hidden="1" x14ac:dyDescent="0.4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42.75" hidden="1" x14ac:dyDescent="0.4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2.75" hidden="1" x14ac:dyDescent="0.4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2.75" hidden="1" x14ac:dyDescent="0.4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2.75" hidden="1" x14ac:dyDescent="0.4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28.5" hidden="1" x14ac:dyDescent="0.4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2.75" hidden="1" x14ac:dyDescent="0.4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2.75" hidden="1" x14ac:dyDescent="0.4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2.75" hidden="1" x14ac:dyDescent="0.4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2.75" hidden="1" x14ac:dyDescent="0.4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2.75" hidden="1" x14ac:dyDescent="0.4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2.75" hidden="1" x14ac:dyDescent="0.4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2.75" hidden="1" x14ac:dyDescent="0.4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2.75" hidden="1" x14ac:dyDescent="0.4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28.5" hidden="1" x14ac:dyDescent="0.4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2.75" hidden="1" x14ac:dyDescent="0.4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42.75" hidden="1" x14ac:dyDescent="0.4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2.75" hidden="1" x14ac:dyDescent="0.4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57" hidden="1" x14ac:dyDescent="0.4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28.5" hidden="1" x14ac:dyDescent="0.4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2.75" hidden="1" x14ac:dyDescent="0.4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2.75" hidden="1" x14ac:dyDescent="0.4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2.75" hidden="1" x14ac:dyDescent="0.4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2.75" hidden="1" x14ac:dyDescent="0.4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2.75" hidden="1" x14ac:dyDescent="0.4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28.5" hidden="1" x14ac:dyDescent="0.4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2.75" hidden="1" x14ac:dyDescent="0.4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42.75" hidden="1" x14ac:dyDescent="0.4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2.75" hidden="1" x14ac:dyDescent="0.4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28.5" hidden="1" x14ac:dyDescent="0.4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2.75" hidden="1" x14ac:dyDescent="0.4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2.75" hidden="1" x14ac:dyDescent="0.4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42.75" hidden="1" x14ac:dyDescent="0.4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2.75" hidden="1" x14ac:dyDescent="0.4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2.75" hidden="1" x14ac:dyDescent="0.4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28.5" hidden="1" x14ac:dyDescent="0.4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2.75" hidden="1" x14ac:dyDescent="0.4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2.75" hidden="1" x14ac:dyDescent="0.4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2.75" hidden="1" x14ac:dyDescent="0.4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28.5" hidden="1" x14ac:dyDescent="0.4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28.5" hidden="1" x14ac:dyDescent="0.4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28.5" hidden="1" x14ac:dyDescent="0.4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1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2.75" hidden="1" x14ac:dyDescent="0.4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2.75" hidden="1" x14ac:dyDescent="0.4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2.75" hidden="1" x14ac:dyDescent="0.4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2.75" hidden="1" x14ac:dyDescent="0.4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2.75" hidden="1" x14ac:dyDescent="0.4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42.75" hidden="1" x14ac:dyDescent="0.4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idden="1" x14ac:dyDescent="0.4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2.75" hidden="1" x14ac:dyDescent="0.4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42.75" hidden="1" x14ac:dyDescent="0.4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2.75" hidden="1" x14ac:dyDescent="0.4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2.75" hidden="1" x14ac:dyDescent="0.4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2.75" hidden="1" x14ac:dyDescent="0.4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42.75" hidden="1" x14ac:dyDescent="0.4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2.75" hidden="1" x14ac:dyDescent="0.4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42.75" hidden="1" x14ac:dyDescent="0.4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2.75" hidden="1" x14ac:dyDescent="0.4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28.5" hidden="1" x14ac:dyDescent="0.4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2.75" hidden="1" x14ac:dyDescent="0.4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2.75" hidden="1" x14ac:dyDescent="0.4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2.75" hidden="1" x14ac:dyDescent="0.4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idden="1" x14ac:dyDescent="0.4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42.75" hidden="1" x14ac:dyDescent="0.4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28.5" hidden="1" x14ac:dyDescent="0.4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2.75" hidden="1" x14ac:dyDescent="0.4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2.75" hidden="1" x14ac:dyDescent="0.4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1.25" hidden="1" x14ac:dyDescent="0.4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42.75" hidden="1" x14ac:dyDescent="0.4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2.75" hidden="1" x14ac:dyDescent="0.4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57" hidden="1" x14ac:dyDescent="0.4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2.75" hidden="1" x14ac:dyDescent="0.4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2.75" hidden="1" x14ac:dyDescent="0.4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2.75" hidden="1" x14ac:dyDescent="0.4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2.75" hidden="1" x14ac:dyDescent="0.4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2.75" hidden="1" x14ac:dyDescent="0.4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2.75" hidden="1" x14ac:dyDescent="0.4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2.75" hidden="1" x14ac:dyDescent="0.4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2.75" hidden="1" x14ac:dyDescent="0.4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idden="1" x14ac:dyDescent="0.4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2.75" hidden="1" x14ac:dyDescent="0.4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2.75" hidden="1" x14ac:dyDescent="0.4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2.75" hidden="1" x14ac:dyDescent="0.4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57" hidden="1" x14ac:dyDescent="0.4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2.75" hidden="1" x14ac:dyDescent="0.4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2.75" hidden="1" x14ac:dyDescent="0.4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28.5" hidden="1" x14ac:dyDescent="0.4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28.5" hidden="1" x14ac:dyDescent="0.4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2.75" hidden="1" x14ac:dyDescent="0.4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2.75" hidden="1" x14ac:dyDescent="0.4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2.75" hidden="1" x14ac:dyDescent="0.4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2.75" hidden="1" x14ac:dyDescent="0.4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2.75" hidden="1" x14ac:dyDescent="0.4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1.25" hidden="1" x14ac:dyDescent="0.4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2.75" hidden="1" x14ac:dyDescent="0.4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28.5" hidden="1" x14ac:dyDescent="0.4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2.75" hidden="1" x14ac:dyDescent="0.4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2.75" hidden="1" x14ac:dyDescent="0.4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42.75" hidden="1" x14ac:dyDescent="0.4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2.75" hidden="1" x14ac:dyDescent="0.4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2.75" hidden="1" x14ac:dyDescent="0.4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2.75" hidden="1" x14ac:dyDescent="0.4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2.75" hidden="1" x14ac:dyDescent="0.4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2.75" hidden="1" x14ac:dyDescent="0.4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2.75" hidden="1" x14ac:dyDescent="0.4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2.75" hidden="1" x14ac:dyDescent="0.4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1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2.75" hidden="1" x14ac:dyDescent="0.4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2.75" hidden="1" x14ac:dyDescent="0.4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2.75" hidden="1" x14ac:dyDescent="0.4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2.75" hidden="1" x14ac:dyDescent="0.4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2.75" hidden="1" x14ac:dyDescent="0.4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28.5" hidden="1" x14ac:dyDescent="0.4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2.75" hidden="1" x14ac:dyDescent="0.4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2.75" hidden="1" x14ac:dyDescent="0.4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2.75" hidden="1" x14ac:dyDescent="0.4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28.5" hidden="1" x14ac:dyDescent="0.4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28.5" hidden="1" x14ac:dyDescent="0.4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2.75" hidden="1" x14ac:dyDescent="0.4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2.75" hidden="1" x14ac:dyDescent="0.4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28.5" hidden="1" x14ac:dyDescent="0.4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2.75" hidden="1" x14ac:dyDescent="0.4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2.75" hidden="1" x14ac:dyDescent="0.4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2.75" hidden="1" x14ac:dyDescent="0.4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2.75" hidden="1" x14ac:dyDescent="0.4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42.75" hidden="1" x14ac:dyDescent="0.4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2.75" hidden="1" x14ac:dyDescent="0.4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2.75" hidden="1" x14ac:dyDescent="0.4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42.75" hidden="1" x14ac:dyDescent="0.4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2.75" hidden="1" x14ac:dyDescent="0.4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2.75" hidden="1" x14ac:dyDescent="0.4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2.75" hidden="1" x14ac:dyDescent="0.4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28.5" hidden="1" x14ac:dyDescent="0.4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2.75" hidden="1" x14ac:dyDescent="0.4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2.75" hidden="1" x14ac:dyDescent="0.4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2.75" hidden="1" x14ac:dyDescent="0.4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2.75" hidden="1" x14ac:dyDescent="0.4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28.5" hidden="1" x14ac:dyDescent="0.4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28.5" hidden="1" x14ac:dyDescent="0.4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42.75" hidden="1" x14ac:dyDescent="0.4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2.75" hidden="1" x14ac:dyDescent="0.4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2.75" hidden="1" x14ac:dyDescent="0.4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2.75" hidden="1" x14ac:dyDescent="0.4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2.75" hidden="1" x14ac:dyDescent="0.4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2.75" hidden="1" x14ac:dyDescent="0.4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2.75" hidden="1" x14ac:dyDescent="0.4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2.75" hidden="1" x14ac:dyDescent="0.4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2.75" hidden="1" x14ac:dyDescent="0.4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28.5" hidden="1" x14ac:dyDescent="0.4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28.5" hidden="1" x14ac:dyDescent="0.4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2.75" hidden="1" x14ac:dyDescent="0.4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2.75" hidden="1" x14ac:dyDescent="0.4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2.75" hidden="1" x14ac:dyDescent="0.4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2.75" hidden="1" x14ac:dyDescent="0.4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2.75" hidden="1" x14ac:dyDescent="0.4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2.75" hidden="1" x14ac:dyDescent="0.4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2.75" hidden="1" x14ac:dyDescent="0.4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42.75" hidden="1" x14ac:dyDescent="0.4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42.75" hidden="1" x14ac:dyDescent="0.4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2.75" hidden="1" x14ac:dyDescent="0.4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2.75" hidden="1" x14ac:dyDescent="0.4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2.75" hidden="1" x14ac:dyDescent="0.4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2.75" hidden="1" x14ac:dyDescent="0.4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42.75" hidden="1" x14ac:dyDescent="0.4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2.75" hidden="1" x14ac:dyDescent="0.4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42.75" hidden="1" x14ac:dyDescent="0.4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42.75" hidden="1" x14ac:dyDescent="0.4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2.75" hidden="1" x14ac:dyDescent="0.4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42.75" hidden="1" x14ac:dyDescent="0.4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2.75" hidden="1" x14ac:dyDescent="0.4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42.75" hidden="1" x14ac:dyDescent="0.4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1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2.75" hidden="1" x14ac:dyDescent="0.4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2.75" hidden="1" x14ac:dyDescent="0.4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28.5" hidden="1" x14ac:dyDescent="0.4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2.75" hidden="1" x14ac:dyDescent="0.4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28.5" hidden="1" x14ac:dyDescent="0.4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2.75" hidden="1" x14ac:dyDescent="0.4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2.75" hidden="1" x14ac:dyDescent="0.4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2.75" hidden="1" x14ac:dyDescent="0.4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42.75" hidden="1" x14ac:dyDescent="0.4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2.75" hidden="1" x14ac:dyDescent="0.4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2.75" hidden="1" x14ac:dyDescent="0.4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42.75" hidden="1" x14ac:dyDescent="0.4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2.75" hidden="1" x14ac:dyDescent="0.4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28.5" hidden="1" x14ac:dyDescent="0.4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57" hidden="1" x14ac:dyDescent="0.4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2.75" hidden="1" x14ac:dyDescent="0.4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2.75" hidden="1" x14ac:dyDescent="0.4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2.75" hidden="1" x14ac:dyDescent="0.4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2.75" hidden="1" x14ac:dyDescent="0.4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2.75" hidden="1" x14ac:dyDescent="0.4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42.75" hidden="1" x14ac:dyDescent="0.4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2.75" hidden="1" x14ac:dyDescent="0.4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2.75" hidden="1" x14ac:dyDescent="0.4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57" hidden="1" x14ac:dyDescent="0.4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2.75" hidden="1" x14ac:dyDescent="0.4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2.75" hidden="1" x14ac:dyDescent="0.4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57" hidden="1" x14ac:dyDescent="0.4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2.75" hidden="1" x14ac:dyDescent="0.4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2.75" hidden="1" x14ac:dyDescent="0.4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2.75" hidden="1" x14ac:dyDescent="0.4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2.75" hidden="1" x14ac:dyDescent="0.4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2.75" hidden="1" x14ac:dyDescent="0.4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2.75" hidden="1" x14ac:dyDescent="0.4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2.75" hidden="1" x14ac:dyDescent="0.4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2.75" hidden="1" x14ac:dyDescent="0.4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2.75" hidden="1" x14ac:dyDescent="0.4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2.75" hidden="1" x14ac:dyDescent="0.4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2.75" hidden="1" x14ac:dyDescent="0.4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2.75" hidden="1" x14ac:dyDescent="0.4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2.75" hidden="1" x14ac:dyDescent="0.4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2.75" hidden="1" x14ac:dyDescent="0.4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2.75" hidden="1" x14ac:dyDescent="0.4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2.75" hidden="1" x14ac:dyDescent="0.4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2.75" hidden="1" x14ac:dyDescent="0.4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42.75" hidden="1" x14ac:dyDescent="0.4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2.75" hidden="1" x14ac:dyDescent="0.4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28.5" hidden="1" x14ac:dyDescent="0.4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2.75" hidden="1" x14ac:dyDescent="0.4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2.75" hidden="1" x14ac:dyDescent="0.4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2.75" hidden="1" x14ac:dyDescent="0.4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2.75" hidden="1" x14ac:dyDescent="0.4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2.75" hidden="1" x14ac:dyDescent="0.4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2.75" hidden="1" x14ac:dyDescent="0.4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2.75" hidden="1" x14ac:dyDescent="0.4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28.5" hidden="1" x14ac:dyDescent="0.4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2.75" hidden="1" x14ac:dyDescent="0.4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2.75" hidden="1" x14ac:dyDescent="0.4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2.75" hidden="1" x14ac:dyDescent="0.4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2.75" hidden="1" x14ac:dyDescent="0.4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2.75" hidden="1" x14ac:dyDescent="0.4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2.75" hidden="1" x14ac:dyDescent="0.4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42.75" hidden="1" x14ac:dyDescent="0.4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2.75" hidden="1" x14ac:dyDescent="0.4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2.75" hidden="1" x14ac:dyDescent="0.4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1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28.5" hidden="1" x14ac:dyDescent="0.4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2.75" hidden="1" x14ac:dyDescent="0.4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2.75" hidden="1" x14ac:dyDescent="0.4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2.75" hidden="1" x14ac:dyDescent="0.4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2.75" hidden="1" x14ac:dyDescent="0.4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2.75" hidden="1" x14ac:dyDescent="0.4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2.75" hidden="1" x14ac:dyDescent="0.4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42.75" hidden="1" x14ac:dyDescent="0.4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2.75" hidden="1" x14ac:dyDescent="0.4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28.5" hidden="1" x14ac:dyDescent="0.4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idden="1" x14ac:dyDescent="0.4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2.75" hidden="1" x14ac:dyDescent="0.4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42.75" hidden="1" x14ac:dyDescent="0.4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28.5" hidden="1" x14ac:dyDescent="0.4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2.75" hidden="1" x14ac:dyDescent="0.4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2.75" hidden="1" x14ac:dyDescent="0.4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2.75" hidden="1" x14ac:dyDescent="0.4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2.75" hidden="1" x14ac:dyDescent="0.4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2.75" hidden="1" x14ac:dyDescent="0.4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2.75" hidden="1" x14ac:dyDescent="0.4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2.75" hidden="1" x14ac:dyDescent="0.4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2.75" hidden="1" x14ac:dyDescent="0.4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2.75" hidden="1" x14ac:dyDescent="0.4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2.75" hidden="1" x14ac:dyDescent="0.4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2.75" hidden="1" x14ac:dyDescent="0.4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2.75" hidden="1" x14ac:dyDescent="0.4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2.75" hidden="1" x14ac:dyDescent="0.4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42.75" hidden="1" x14ac:dyDescent="0.4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2.75" hidden="1" x14ac:dyDescent="0.4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2.75" hidden="1" x14ac:dyDescent="0.4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2.75" hidden="1" x14ac:dyDescent="0.4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42.75" hidden="1" x14ac:dyDescent="0.4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2.75" hidden="1" x14ac:dyDescent="0.4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2.75" hidden="1" x14ac:dyDescent="0.4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2.75" hidden="1" x14ac:dyDescent="0.4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2.75" hidden="1" x14ac:dyDescent="0.4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2.75" hidden="1" x14ac:dyDescent="0.4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2.75" hidden="1" x14ac:dyDescent="0.4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2.75" hidden="1" x14ac:dyDescent="0.4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42.75" hidden="1" x14ac:dyDescent="0.4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42.75" hidden="1" x14ac:dyDescent="0.4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42.75" hidden="1" x14ac:dyDescent="0.4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2.75" hidden="1" x14ac:dyDescent="0.4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42.75" hidden="1" x14ac:dyDescent="0.4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2.75" hidden="1" x14ac:dyDescent="0.4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2.75" hidden="1" x14ac:dyDescent="0.4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2.75" hidden="1" x14ac:dyDescent="0.4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2.75" hidden="1" x14ac:dyDescent="0.4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85.5" hidden="1" x14ac:dyDescent="0.4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2.75" hidden="1" x14ac:dyDescent="0.4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2.75" hidden="1" x14ac:dyDescent="0.4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2.75" hidden="1" x14ac:dyDescent="0.4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2.75" hidden="1" x14ac:dyDescent="0.4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42.75" hidden="1" x14ac:dyDescent="0.4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2.75" hidden="1" x14ac:dyDescent="0.4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2.75" hidden="1" x14ac:dyDescent="0.4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2.75" hidden="1" x14ac:dyDescent="0.4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2.75" hidden="1" x14ac:dyDescent="0.4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2.75" hidden="1" x14ac:dyDescent="0.4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2.75" hidden="1" x14ac:dyDescent="0.4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2.75" hidden="1" x14ac:dyDescent="0.4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2.75" hidden="1" x14ac:dyDescent="0.4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2.75" hidden="1" x14ac:dyDescent="0.4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28.5" hidden="1" x14ac:dyDescent="0.4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1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42.75" hidden="1" x14ac:dyDescent="0.4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2.75" hidden="1" x14ac:dyDescent="0.4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2.75" hidden="1" x14ac:dyDescent="0.4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2.75" hidden="1" x14ac:dyDescent="0.4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2.75" hidden="1" x14ac:dyDescent="0.4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2.75" hidden="1" x14ac:dyDescent="0.4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2.75" hidden="1" x14ac:dyDescent="0.4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2.75" hidden="1" x14ac:dyDescent="0.4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2.75" hidden="1" x14ac:dyDescent="0.4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2.75" hidden="1" x14ac:dyDescent="0.4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idden="1" x14ac:dyDescent="0.4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42.75" hidden="1" x14ac:dyDescent="0.4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57" hidden="1" x14ac:dyDescent="0.4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28.5" hidden="1" x14ac:dyDescent="0.4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2.75" hidden="1" x14ac:dyDescent="0.4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2.75" hidden="1" x14ac:dyDescent="0.4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2.75" hidden="1" x14ac:dyDescent="0.4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2.75" hidden="1" x14ac:dyDescent="0.4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2.75" hidden="1" x14ac:dyDescent="0.4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57" hidden="1" x14ac:dyDescent="0.4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2.75" hidden="1" x14ac:dyDescent="0.4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2.75" hidden="1" x14ac:dyDescent="0.4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2.75" hidden="1" x14ac:dyDescent="0.4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28.5" hidden="1" x14ac:dyDescent="0.4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2.75" hidden="1" x14ac:dyDescent="0.4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2.75" hidden="1" x14ac:dyDescent="0.4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2.75" hidden="1" x14ac:dyDescent="0.4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2.75" hidden="1" x14ac:dyDescent="0.4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2.75" hidden="1" x14ac:dyDescent="0.4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2.75" hidden="1" x14ac:dyDescent="0.4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2.75" hidden="1" x14ac:dyDescent="0.4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2.75" hidden="1" x14ac:dyDescent="0.4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2.75" hidden="1" x14ac:dyDescent="0.4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2.75" hidden="1" x14ac:dyDescent="0.4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2.75" hidden="1" x14ac:dyDescent="0.4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2.75" hidden="1" x14ac:dyDescent="0.4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42.75" hidden="1" x14ac:dyDescent="0.4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2.75" hidden="1" x14ac:dyDescent="0.4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42.75" hidden="1" x14ac:dyDescent="0.4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2.75" hidden="1" x14ac:dyDescent="0.4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99.75" hidden="1" x14ac:dyDescent="0.4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2.75" hidden="1" x14ac:dyDescent="0.4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2.75" hidden="1" x14ac:dyDescent="0.4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28.5" hidden="1" x14ac:dyDescent="0.4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2.75" hidden="1" x14ac:dyDescent="0.4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2.75" hidden="1" x14ac:dyDescent="0.4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2.75" hidden="1" x14ac:dyDescent="0.4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2.75" hidden="1" x14ac:dyDescent="0.4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2.75" hidden="1" x14ac:dyDescent="0.4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2.75" hidden="1" x14ac:dyDescent="0.4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2.75" hidden="1" x14ac:dyDescent="0.4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28.5" hidden="1" x14ac:dyDescent="0.4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28.5" hidden="1" x14ac:dyDescent="0.4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2.75" hidden="1" x14ac:dyDescent="0.4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2.75" hidden="1" x14ac:dyDescent="0.4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2.75" hidden="1" x14ac:dyDescent="0.4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2.75" hidden="1" x14ac:dyDescent="0.4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2.75" hidden="1" x14ac:dyDescent="0.4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2.75" hidden="1" x14ac:dyDescent="0.4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2.75" hidden="1" x14ac:dyDescent="0.4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2.75" hidden="1" x14ac:dyDescent="0.4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2.75" hidden="1" x14ac:dyDescent="0.4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2.75" hidden="1" x14ac:dyDescent="0.4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85.5" hidden="1" x14ac:dyDescent="0.4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1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2.75" hidden="1" x14ac:dyDescent="0.4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idden="1" x14ac:dyDescent="0.4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2.75" hidden="1" x14ac:dyDescent="0.4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2.75" hidden="1" x14ac:dyDescent="0.4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2.75" hidden="1" x14ac:dyDescent="0.4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2.75" hidden="1" x14ac:dyDescent="0.4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2.75" hidden="1" x14ac:dyDescent="0.4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2.75" hidden="1" x14ac:dyDescent="0.4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2.75" hidden="1" x14ac:dyDescent="0.4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2.75" hidden="1" x14ac:dyDescent="0.4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28.5" hidden="1" x14ac:dyDescent="0.4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2.75" hidden="1" x14ac:dyDescent="0.4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28.5" hidden="1" x14ac:dyDescent="0.4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2.75" hidden="1" x14ac:dyDescent="0.4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2.75" hidden="1" x14ac:dyDescent="0.4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28.5" hidden="1" x14ac:dyDescent="0.4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2.75" hidden="1" x14ac:dyDescent="0.4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57" hidden="1" x14ac:dyDescent="0.4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2.75" hidden="1" x14ac:dyDescent="0.4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2.75" hidden="1" x14ac:dyDescent="0.4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57" hidden="1" x14ac:dyDescent="0.4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2.75" hidden="1" x14ac:dyDescent="0.4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28.5" hidden="1" x14ac:dyDescent="0.4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2.75" hidden="1" x14ac:dyDescent="0.4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2.75" hidden="1" x14ac:dyDescent="0.4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2.75" hidden="1" x14ac:dyDescent="0.4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2.75" hidden="1" x14ac:dyDescent="0.4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2.75" hidden="1" x14ac:dyDescent="0.4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28.5" hidden="1" x14ac:dyDescent="0.4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2.75" hidden="1" x14ac:dyDescent="0.4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2.75" hidden="1" x14ac:dyDescent="0.4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2.75" hidden="1" x14ac:dyDescent="0.4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2.75" hidden="1" x14ac:dyDescent="0.4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2.75" hidden="1" x14ac:dyDescent="0.4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2.75" hidden="1" x14ac:dyDescent="0.4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2.75" hidden="1" x14ac:dyDescent="0.4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2.75" hidden="1" x14ac:dyDescent="0.4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28.5" hidden="1" x14ac:dyDescent="0.4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28.5" hidden="1" x14ac:dyDescent="0.4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1.25" hidden="1" x14ac:dyDescent="0.4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42.75" hidden="1" x14ac:dyDescent="0.4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2.75" hidden="1" x14ac:dyDescent="0.4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2.75" hidden="1" x14ac:dyDescent="0.4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2.75" hidden="1" x14ac:dyDescent="0.4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42.75" hidden="1" x14ac:dyDescent="0.4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2.75" x14ac:dyDescent="0.4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42.75" hidden="1" x14ac:dyDescent="0.4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2.75" x14ac:dyDescent="0.4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2.75" hidden="1" x14ac:dyDescent="0.4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2.75" hidden="1" x14ac:dyDescent="0.4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28.5" hidden="1" x14ac:dyDescent="0.4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2.75" hidden="1" x14ac:dyDescent="0.4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57" hidden="1" x14ac:dyDescent="0.4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28.5" hidden="1" x14ac:dyDescent="0.4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2.75" hidden="1" x14ac:dyDescent="0.4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1.25" hidden="1" x14ac:dyDescent="0.4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2.75" hidden="1" x14ac:dyDescent="0.4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57" hidden="1" x14ac:dyDescent="0.4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2.75" hidden="1" x14ac:dyDescent="0.4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2.75" hidden="1" x14ac:dyDescent="0.4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2.75" hidden="1" x14ac:dyDescent="0.4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2.75" hidden="1" x14ac:dyDescent="0.4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2.75" x14ac:dyDescent="0.4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28.5" hidden="1" x14ac:dyDescent="0.4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1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2.75" hidden="1" x14ac:dyDescent="0.4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2.75" hidden="1" x14ac:dyDescent="0.4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2.75" hidden="1" x14ac:dyDescent="0.4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2.75" hidden="1" x14ac:dyDescent="0.4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2.75" hidden="1" x14ac:dyDescent="0.4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42.75" hidden="1" x14ac:dyDescent="0.4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42.75" hidden="1" x14ac:dyDescent="0.4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2.75" hidden="1" x14ac:dyDescent="0.4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2.75" hidden="1" x14ac:dyDescent="0.4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28.5" hidden="1" x14ac:dyDescent="0.4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2.75" hidden="1" x14ac:dyDescent="0.4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57" hidden="1" x14ac:dyDescent="0.4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2.75" hidden="1" x14ac:dyDescent="0.4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42.75" hidden="1" x14ac:dyDescent="0.4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2.75" hidden="1" x14ac:dyDescent="0.4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2.75" hidden="1" x14ac:dyDescent="0.4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2.75" hidden="1" x14ac:dyDescent="0.4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idden="1" x14ac:dyDescent="0.4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2.75" hidden="1" x14ac:dyDescent="0.4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2.75" hidden="1" x14ac:dyDescent="0.4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2.75" hidden="1" x14ac:dyDescent="0.4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2.75" hidden="1" x14ac:dyDescent="0.4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2.75" hidden="1" x14ac:dyDescent="0.4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42.75" hidden="1" x14ac:dyDescent="0.4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2.75" hidden="1" x14ac:dyDescent="0.4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2.75" hidden="1" x14ac:dyDescent="0.4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2.75" hidden="1" x14ac:dyDescent="0.4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2.75" hidden="1" x14ac:dyDescent="0.4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2.75" hidden="1" x14ac:dyDescent="0.4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28.5" hidden="1" x14ac:dyDescent="0.4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2.75" hidden="1" x14ac:dyDescent="0.4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2.75" hidden="1" x14ac:dyDescent="0.4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57" hidden="1" x14ac:dyDescent="0.4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2.75" hidden="1" x14ac:dyDescent="0.4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2.75" hidden="1" x14ac:dyDescent="0.4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2.75" hidden="1" x14ac:dyDescent="0.4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2.75" hidden="1" x14ac:dyDescent="0.4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2.75" hidden="1" x14ac:dyDescent="0.4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2.75" hidden="1" x14ac:dyDescent="0.4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2.75" hidden="1" x14ac:dyDescent="0.4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2.75" hidden="1" x14ac:dyDescent="0.4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2.75" hidden="1" x14ac:dyDescent="0.4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28.5" hidden="1" x14ac:dyDescent="0.4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28.5" hidden="1" x14ac:dyDescent="0.4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2.75" hidden="1" x14ac:dyDescent="0.4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42.75" hidden="1" x14ac:dyDescent="0.4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57" hidden="1" x14ac:dyDescent="0.4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2.75" hidden="1" x14ac:dyDescent="0.4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2.75" hidden="1" x14ac:dyDescent="0.4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2.75" hidden="1" x14ac:dyDescent="0.4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2.75" hidden="1" x14ac:dyDescent="0.4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28.5" hidden="1" x14ac:dyDescent="0.4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2.75" hidden="1" x14ac:dyDescent="0.4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42.75" hidden="1" x14ac:dyDescent="0.4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2.75" hidden="1" x14ac:dyDescent="0.4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2.75" hidden="1" x14ac:dyDescent="0.4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2.75" hidden="1" x14ac:dyDescent="0.4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2.75" hidden="1" x14ac:dyDescent="0.4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2.75" hidden="1" x14ac:dyDescent="0.4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42.75" hidden="1" x14ac:dyDescent="0.4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2.75" hidden="1" x14ac:dyDescent="0.4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28.5" hidden="1" x14ac:dyDescent="0.4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28.5" hidden="1" x14ac:dyDescent="0.4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42.75" hidden="1" x14ac:dyDescent="0.4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1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2.75" hidden="1" x14ac:dyDescent="0.4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2.75" hidden="1" x14ac:dyDescent="0.4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2.75" hidden="1" x14ac:dyDescent="0.4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2.75" hidden="1" x14ac:dyDescent="0.4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2.75" hidden="1" x14ac:dyDescent="0.4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2.75" hidden="1" x14ac:dyDescent="0.4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28.5" hidden="1" x14ac:dyDescent="0.4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28.5" hidden="1" x14ac:dyDescent="0.4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42.75" hidden="1" x14ac:dyDescent="0.4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57" hidden="1" x14ac:dyDescent="0.4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28.5" hidden="1" x14ac:dyDescent="0.4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2.75" hidden="1" x14ac:dyDescent="0.4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2.75" hidden="1" x14ac:dyDescent="0.4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2.75" hidden="1" x14ac:dyDescent="0.4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2.75" hidden="1" x14ac:dyDescent="0.4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2.75" hidden="1" x14ac:dyDescent="0.4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2.75" hidden="1" x14ac:dyDescent="0.4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2.75" hidden="1" x14ac:dyDescent="0.4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2.75" hidden="1" x14ac:dyDescent="0.4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2.75" hidden="1" x14ac:dyDescent="0.4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2.75" hidden="1" x14ac:dyDescent="0.4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42.75" hidden="1" x14ac:dyDescent="0.4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28.5" hidden="1" x14ac:dyDescent="0.4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2.75" hidden="1" x14ac:dyDescent="0.4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28.5" hidden="1" x14ac:dyDescent="0.4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28.5" hidden="1" x14ac:dyDescent="0.4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2.75" hidden="1" x14ac:dyDescent="0.4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2.75" hidden="1" x14ac:dyDescent="0.4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2.75" hidden="1" x14ac:dyDescent="0.4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2.75" hidden="1" x14ac:dyDescent="0.4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28.5" hidden="1" x14ac:dyDescent="0.4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42.75" hidden="1" x14ac:dyDescent="0.4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2.75" hidden="1" x14ac:dyDescent="0.4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idden="1" x14ac:dyDescent="0.4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28.5" hidden="1" x14ac:dyDescent="0.4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2.75" hidden="1" x14ac:dyDescent="0.4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2.75" hidden="1" x14ac:dyDescent="0.4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85.5" hidden="1" x14ac:dyDescent="0.4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2.75" hidden="1" x14ac:dyDescent="0.4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57" x14ac:dyDescent="0.4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2.75" hidden="1" x14ac:dyDescent="0.4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2.75" hidden="1" x14ac:dyDescent="0.4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2.75" x14ac:dyDescent="0.4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2.75" hidden="1" x14ac:dyDescent="0.4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2.75" hidden="1" x14ac:dyDescent="0.4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28.5" hidden="1" x14ac:dyDescent="0.4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28.5" hidden="1" x14ac:dyDescent="0.4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2.75" hidden="1" x14ac:dyDescent="0.4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42.75" x14ac:dyDescent="0.4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2.75" x14ac:dyDescent="0.4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28.5" hidden="1" x14ac:dyDescent="0.4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2.75" hidden="1" x14ac:dyDescent="0.4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2.75" hidden="1" x14ac:dyDescent="0.4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2.75" hidden="1" x14ac:dyDescent="0.4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2.75" hidden="1" x14ac:dyDescent="0.4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2.75" hidden="1" x14ac:dyDescent="0.4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2.75" hidden="1" x14ac:dyDescent="0.4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2.75" x14ac:dyDescent="0.4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28.5" hidden="1" x14ac:dyDescent="0.4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2.75" hidden="1" x14ac:dyDescent="0.4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28.5" hidden="1" x14ac:dyDescent="0.4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42.75" hidden="1" x14ac:dyDescent="0.4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2.75" hidden="1" x14ac:dyDescent="0.4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57" hidden="1" x14ac:dyDescent="0.4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1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2.75" hidden="1" x14ac:dyDescent="0.4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28.5" hidden="1" x14ac:dyDescent="0.4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28.5" hidden="1" x14ac:dyDescent="0.4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2.75" hidden="1" x14ac:dyDescent="0.4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42.75" hidden="1" x14ac:dyDescent="0.4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2.75" x14ac:dyDescent="0.4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2.75" hidden="1" x14ac:dyDescent="0.4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2.75" hidden="1" x14ac:dyDescent="0.4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2.75" x14ac:dyDescent="0.4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2.75" hidden="1" x14ac:dyDescent="0.4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2.75" hidden="1" x14ac:dyDescent="0.4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1.25" hidden="1" x14ac:dyDescent="0.4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2.75" x14ac:dyDescent="0.4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2.75" hidden="1" x14ac:dyDescent="0.4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28.5" hidden="1" x14ac:dyDescent="0.4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28.5" hidden="1" x14ac:dyDescent="0.4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2.75" hidden="1" x14ac:dyDescent="0.4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2.75" x14ac:dyDescent="0.4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2.75" x14ac:dyDescent="0.4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2.75" hidden="1" x14ac:dyDescent="0.4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42.75" hidden="1" x14ac:dyDescent="0.4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2.75" hidden="1" x14ac:dyDescent="0.4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28.5" hidden="1" x14ac:dyDescent="0.4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2.75" hidden="1" x14ac:dyDescent="0.4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2.75" hidden="1" x14ac:dyDescent="0.4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2.75" hidden="1" x14ac:dyDescent="0.4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28.5" hidden="1" x14ac:dyDescent="0.4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2.75" hidden="1" x14ac:dyDescent="0.4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2.75" hidden="1" x14ac:dyDescent="0.4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42.75" hidden="1" x14ac:dyDescent="0.4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2.75" hidden="1" x14ac:dyDescent="0.4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2.75" hidden="1" x14ac:dyDescent="0.4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2.75" hidden="1" x14ac:dyDescent="0.4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2.75" hidden="1" x14ac:dyDescent="0.4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2.75" hidden="1" x14ac:dyDescent="0.4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2.75" hidden="1" x14ac:dyDescent="0.4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2.75" hidden="1" x14ac:dyDescent="0.4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2.75" hidden="1" x14ac:dyDescent="0.4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28.5" hidden="1" x14ac:dyDescent="0.4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57" hidden="1" x14ac:dyDescent="0.4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2.75" hidden="1" x14ac:dyDescent="0.4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2.75" hidden="1" x14ac:dyDescent="0.4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2.75" hidden="1" x14ac:dyDescent="0.4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2.75" hidden="1" x14ac:dyDescent="0.4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2.75" hidden="1" x14ac:dyDescent="0.4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57" hidden="1" x14ac:dyDescent="0.4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2.75" hidden="1" x14ac:dyDescent="0.4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2.75" hidden="1" x14ac:dyDescent="0.4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2.75" hidden="1" x14ac:dyDescent="0.4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28.5" hidden="1" x14ac:dyDescent="0.4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57" hidden="1" x14ac:dyDescent="0.4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2.75" hidden="1" x14ac:dyDescent="0.4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2.75" hidden="1" x14ac:dyDescent="0.4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2.75" hidden="1" x14ac:dyDescent="0.4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42.75" hidden="1" x14ac:dyDescent="0.4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2.75" hidden="1" x14ac:dyDescent="0.4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42.75" hidden="1" x14ac:dyDescent="0.4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2.75" hidden="1" x14ac:dyDescent="0.4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2.75" hidden="1" x14ac:dyDescent="0.4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2.75" hidden="1" x14ac:dyDescent="0.4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28.5" hidden="1" x14ac:dyDescent="0.4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57" hidden="1" x14ac:dyDescent="0.4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2.75" hidden="1" x14ac:dyDescent="0.4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2.75" hidden="1" x14ac:dyDescent="0.4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1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2.75" hidden="1" x14ac:dyDescent="0.4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2.75" hidden="1" x14ac:dyDescent="0.4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2.75" hidden="1" x14ac:dyDescent="0.4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2.75" hidden="1" x14ac:dyDescent="0.4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57" hidden="1" x14ac:dyDescent="0.4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2.75" hidden="1" x14ac:dyDescent="0.4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2.75" hidden="1" x14ac:dyDescent="0.4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2.75" hidden="1" x14ac:dyDescent="0.4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42.75" hidden="1" x14ac:dyDescent="0.4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28.5" hidden="1" x14ac:dyDescent="0.4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2.75" hidden="1" x14ac:dyDescent="0.4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2.75" hidden="1" x14ac:dyDescent="0.4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28.5" hidden="1" x14ac:dyDescent="0.4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28.5" hidden="1" x14ac:dyDescent="0.4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42.75" hidden="1" x14ac:dyDescent="0.4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42.75" hidden="1" x14ac:dyDescent="0.4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2.75" hidden="1" x14ac:dyDescent="0.4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57" hidden="1" x14ac:dyDescent="0.4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2.75" hidden="1" x14ac:dyDescent="0.4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2.75" hidden="1" x14ac:dyDescent="0.4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idden="1" x14ac:dyDescent="0.4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28.5" hidden="1" x14ac:dyDescent="0.4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2.75" hidden="1" x14ac:dyDescent="0.4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2.75" hidden="1" x14ac:dyDescent="0.4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2.75" hidden="1" x14ac:dyDescent="0.4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28.5" hidden="1" x14ac:dyDescent="0.4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2.75" hidden="1" x14ac:dyDescent="0.4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x14ac:dyDescent="0.4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28.5" hidden="1" x14ac:dyDescent="0.4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42.75" hidden="1" x14ac:dyDescent="0.4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28.5" hidden="1" x14ac:dyDescent="0.4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2.75" hidden="1" x14ac:dyDescent="0.4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2.75" hidden="1" x14ac:dyDescent="0.4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42.75" hidden="1" x14ac:dyDescent="0.4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2.75" hidden="1" x14ac:dyDescent="0.4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42.75" x14ac:dyDescent="0.4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2.75" hidden="1" x14ac:dyDescent="0.4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2.75" hidden="1" x14ac:dyDescent="0.4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2.75" x14ac:dyDescent="0.4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2.75" x14ac:dyDescent="0.4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28.5" hidden="1" x14ac:dyDescent="0.4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2.75" hidden="1" x14ac:dyDescent="0.4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57" x14ac:dyDescent="0.4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2.75" hidden="1" x14ac:dyDescent="0.4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2.75" hidden="1" x14ac:dyDescent="0.4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idden="1" x14ac:dyDescent="0.4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2.75" hidden="1" x14ac:dyDescent="0.4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2.75" hidden="1" x14ac:dyDescent="0.4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2.75" hidden="1" x14ac:dyDescent="0.4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2.75" hidden="1" x14ac:dyDescent="0.4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28.5" hidden="1" x14ac:dyDescent="0.4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42.75" hidden="1" x14ac:dyDescent="0.4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42.75" hidden="1" x14ac:dyDescent="0.4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2.75" hidden="1" x14ac:dyDescent="0.4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2.75" hidden="1" x14ac:dyDescent="0.4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2.75" hidden="1" x14ac:dyDescent="0.4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2.75" hidden="1" x14ac:dyDescent="0.4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57" hidden="1" x14ac:dyDescent="0.4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2.75" hidden="1" x14ac:dyDescent="0.4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28.5" hidden="1" x14ac:dyDescent="0.4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2.75" hidden="1" x14ac:dyDescent="0.4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2.75" hidden="1" x14ac:dyDescent="0.4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57" hidden="1" x14ac:dyDescent="0.4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idden="1" x14ac:dyDescent="0.4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1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2.75" hidden="1" x14ac:dyDescent="0.4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2.75" hidden="1" x14ac:dyDescent="0.4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28.5" hidden="1" x14ac:dyDescent="0.4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2.75" hidden="1" x14ac:dyDescent="0.4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2.75" hidden="1" x14ac:dyDescent="0.4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2.75" hidden="1" x14ac:dyDescent="0.4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2.75" hidden="1" x14ac:dyDescent="0.4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2.75" hidden="1" x14ac:dyDescent="0.4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2.75" hidden="1" x14ac:dyDescent="0.4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2.75" hidden="1" x14ac:dyDescent="0.4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2.75" hidden="1" x14ac:dyDescent="0.4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2.75" hidden="1" x14ac:dyDescent="0.4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2.75" hidden="1" x14ac:dyDescent="0.4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42.75" hidden="1" x14ac:dyDescent="0.4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2.75" hidden="1" x14ac:dyDescent="0.4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2.75" hidden="1" x14ac:dyDescent="0.4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2.75" hidden="1" x14ac:dyDescent="0.4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2.75" hidden="1" x14ac:dyDescent="0.4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2.75" hidden="1" x14ac:dyDescent="0.4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2.75" hidden="1" x14ac:dyDescent="0.4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2.75" hidden="1" x14ac:dyDescent="0.4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28.5" hidden="1" x14ac:dyDescent="0.4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2.75" hidden="1" x14ac:dyDescent="0.4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2.75" hidden="1" x14ac:dyDescent="0.4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2.75" hidden="1" x14ac:dyDescent="0.4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2.75" hidden="1" x14ac:dyDescent="0.4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2.75" hidden="1" x14ac:dyDescent="0.4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2.75" hidden="1" x14ac:dyDescent="0.4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2.75" hidden="1" x14ac:dyDescent="0.4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2.75" hidden="1" x14ac:dyDescent="0.4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57" hidden="1" x14ac:dyDescent="0.4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2.75" hidden="1" x14ac:dyDescent="0.4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2.75" hidden="1" x14ac:dyDescent="0.4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2.75" hidden="1" x14ac:dyDescent="0.4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2.75" hidden="1" x14ac:dyDescent="0.4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2.75" hidden="1" x14ac:dyDescent="0.4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57" hidden="1" x14ac:dyDescent="0.4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2.75" hidden="1" x14ac:dyDescent="0.4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2.75" hidden="1" x14ac:dyDescent="0.4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42.75" hidden="1" x14ac:dyDescent="0.4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2.75" hidden="1" x14ac:dyDescent="0.4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28.5" hidden="1" x14ac:dyDescent="0.4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2.75" hidden="1" x14ac:dyDescent="0.4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2.75" hidden="1" x14ac:dyDescent="0.4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2.75" hidden="1" x14ac:dyDescent="0.4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42.75" hidden="1" x14ac:dyDescent="0.4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2.75" hidden="1" x14ac:dyDescent="0.4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2.75" hidden="1" x14ac:dyDescent="0.4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2.75" hidden="1" x14ac:dyDescent="0.4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42.75" hidden="1" x14ac:dyDescent="0.4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2.75" hidden="1" x14ac:dyDescent="0.4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2.75" hidden="1" x14ac:dyDescent="0.4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2.75" hidden="1" x14ac:dyDescent="0.4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2.75" hidden="1" x14ac:dyDescent="0.4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2.75" hidden="1" x14ac:dyDescent="0.4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2.75" hidden="1" x14ac:dyDescent="0.4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42.75" hidden="1" x14ac:dyDescent="0.4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42.75" hidden="1" x14ac:dyDescent="0.4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2.75" hidden="1" x14ac:dyDescent="0.4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2.75" hidden="1" x14ac:dyDescent="0.4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2.75" hidden="1" x14ac:dyDescent="0.4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42.75" hidden="1" x14ac:dyDescent="0.4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2.75" hidden="1" x14ac:dyDescent="0.4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2.75" hidden="1" x14ac:dyDescent="0.4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1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42.75" hidden="1" x14ac:dyDescent="0.4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57" hidden="1" x14ac:dyDescent="0.4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2.75" hidden="1" x14ac:dyDescent="0.4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2.75" hidden="1" x14ac:dyDescent="0.4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2.75" hidden="1" x14ac:dyDescent="0.4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2.75" hidden="1" x14ac:dyDescent="0.4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2.75" hidden="1" x14ac:dyDescent="0.4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2.75" hidden="1" x14ac:dyDescent="0.4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2.75" hidden="1" x14ac:dyDescent="0.4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2.75" hidden="1" x14ac:dyDescent="0.4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2.75" hidden="1" x14ac:dyDescent="0.4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42.75" hidden="1" x14ac:dyDescent="0.4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28.5" hidden="1" x14ac:dyDescent="0.4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57" hidden="1" x14ac:dyDescent="0.4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2.75" hidden="1" x14ac:dyDescent="0.4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2.75" hidden="1" x14ac:dyDescent="0.4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57" hidden="1" x14ac:dyDescent="0.4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42.75" hidden="1" x14ac:dyDescent="0.4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2.75" hidden="1" x14ac:dyDescent="0.4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28.5" hidden="1" x14ac:dyDescent="0.4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2.75" hidden="1" x14ac:dyDescent="0.4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2.75" hidden="1" x14ac:dyDescent="0.4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28.5" hidden="1" x14ac:dyDescent="0.4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2.75" hidden="1" x14ac:dyDescent="0.4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2.75" hidden="1" x14ac:dyDescent="0.4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2.75" hidden="1" x14ac:dyDescent="0.4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2.75" hidden="1" x14ac:dyDescent="0.4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2.75" hidden="1" x14ac:dyDescent="0.4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2.75" hidden="1" x14ac:dyDescent="0.4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2.75" hidden="1" x14ac:dyDescent="0.4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2.75" hidden="1" x14ac:dyDescent="0.4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idden="1" x14ac:dyDescent="0.4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57" hidden="1" x14ac:dyDescent="0.4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2.75" hidden="1" x14ac:dyDescent="0.4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2.75" hidden="1" x14ac:dyDescent="0.4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idden="1" x14ac:dyDescent="0.4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2.75" hidden="1" x14ac:dyDescent="0.4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2.75" hidden="1" x14ac:dyDescent="0.4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2.75" hidden="1" x14ac:dyDescent="0.4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2.75" hidden="1" x14ac:dyDescent="0.4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2.75" hidden="1" x14ac:dyDescent="0.4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2.75" hidden="1" x14ac:dyDescent="0.4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2.75" hidden="1" x14ac:dyDescent="0.4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57" hidden="1" x14ac:dyDescent="0.4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42.75" hidden="1" x14ac:dyDescent="0.4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2.75" hidden="1" x14ac:dyDescent="0.4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2.75" hidden="1" x14ac:dyDescent="0.4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2.75" hidden="1" x14ac:dyDescent="0.4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2.75" hidden="1" x14ac:dyDescent="0.4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28.5" hidden="1" x14ac:dyDescent="0.4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2.75" hidden="1" x14ac:dyDescent="0.4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2.75" hidden="1" x14ac:dyDescent="0.4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2.75" hidden="1" x14ac:dyDescent="0.4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28.5" hidden="1" x14ac:dyDescent="0.4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2.75" hidden="1" x14ac:dyDescent="0.4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2.75" hidden="1" x14ac:dyDescent="0.4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42.75" hidden="1" x14ac:dyDescent="0.4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2.75" hidden="1" x14ac:dyDescent="0.4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2.75" hidden="1" x14ac:dyDescent="0.4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2.75" hidden="1" x14ac:dyDescent="0.4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2.75" hidden="1" x14ac:dyDescent="0.4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42.75" hidden="1" x14ac:dyDescent="0.4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2.75" hidden="1" x14ac:dyDescent="0.4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2.75" hidden="1" x14ac:dyDescent="0.4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1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2.75" hidden="1" x14ac:dyDescent="0.4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2.75" hidden="1" x14ac:dyDescent="0.4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28.5" hidden="1" x14ac:dyDescent="0.4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2.75" hidden="1" x14ac:dyDescent="0.4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42.75" hidden="1" x14ac:dyDescent="0.4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2.75" hidden="1" x14ac:dyDescent="0.4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2.75" hidden="1" x14ac:dyDescent="0.4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2.75" hidden="1" x14ac:dyDescent="0.4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28.5" hidden="1" x14ac:dyDescent="0.4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2.75" hidden="1" x14ac:dyDescent="0.4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2.75" hidden="1" x14ac:dyDescent="0.4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2.75" hidden="1" x14ac:dyDescent="0.4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42.75" hidden="1" x14ac:dyDescent="0.4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42.75" hidden="1" x14ac:dyDescent="0.4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2.75" hidden="1" x14ac:dyDescent="0.4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2.75" hidden="1" x14ac:dyDescent="0.4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2.75" hidden="1" x14ac:dyDescent="0.4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2.75" hidden="1" x14ac:dyDescent="0.4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2.75" hidden="1" x14ac:dyDescent="0.4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57" hidden="1" x14ac:dyDescent="0.4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2.75" hidden="1" x14ac:dyDescent="0.4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2.75" hidden="1" x14ac:dyDescent="0.4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2.75" hidden="1" x14ac:dyDescent="0.4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2.75" hidden="1" x14ac:dyDescent="0.4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42.75" hidden="1" x14ac:dyDescent="0.4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2.75" hidden="1" x14ac:dyDescent="0.4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2.75" hidden="1" x14ac:dyDescent="0.4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42.75" hidden="1" x14ac:dyDescent="0.4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28.5" hidden="1" x14ac:dyDescent="0.4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2.75" hidden="1" x14ac:dyDescent="0.4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2.75" hidden="1" x14ac:dyDescent="0.4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2.75" hidden="1" x14ac:dyDescent="0.4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28.5" hidden="1" x14ac:dyDescent="0.4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57" hidden="1" x14ac:dyDescent="0.4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2.75" hidden="1" x14ac:dyDescent="0.4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28.5" hidden="1" x14ac:dyDescent="0.4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2.75" hidden="1" x14ac:dyDescent="0.4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28.5" hidden="1" x14ac:dyDescent="0.4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57" hidden="1" x14ac:dyDescent="0.4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57" hidden="1" x14ac:dyDescent="0.4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2.75" hidden="1" x14ac:dyDescent="0.4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2.75" hidden="1" x14ac:dyDescent="0.4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2.75" hidden="1" x14ac:dyDescent="0.4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2.75" hidden="1" x14ac:dyDescent="0.4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2.75" hidden="1" x14ac:dyDescent="0.4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2.75" hidden="1" x14ac:dyDescent="0.4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2.75" hidden="1" x14ac:dyDescent="0.4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2.75" hidden="1" x14ac:dyDescent="0.4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2.75" hidden="1" x14ac:dyDescent="0.4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2.75" hidden="1" x14ac:dyDescent="0.4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2.75" hidden="1" x14ac:dyDescent="0.4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57" hidden="1" x14ac:dyDescent="0.4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2.75" hidden="1" x14ac:dyDescent="0.4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2.75" hidden="1" x14ac:dyDescent="0.4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idden="1" x14ac:dyDescent="0.4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2.75" hidden="1" x14ac:dyDescent="0.4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42.75" hidden="1" x14ac:dyDescent="0.4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2.75" hidden="1" x14ac:dyDescent="0.4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2.75" hidden="1" x14ac:dyDescent="0.4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2.75" hidden="1" x14ac:dyDescent="0.4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2.75" hidden="1" x14ac:dyDescent="0.4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2.75" hidden="1" x14ac:dyDescent="0.4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28.5" hidden="1" x14ac:dyDescent="0.4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2.75" hidden="1" x14ac:dyDescent="0.4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1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2.75" hidden="1" x14ac:dyDescent="0.4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2.75" hidden="1" x14ac:dyDescent="0.4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42.75" hidden="1" x14ac:dyDescent="0.4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28.5" hidden="1" x14ac:dyDescent="0.4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2.75" hidden="1" x14ac:dyDescent="0.4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2.75" hidden="1" x14ac:dyDescent="0.4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2.75" hidden="1" x14ac:dyDescent="0.4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2.75" hidden="1" x14ac:dyDescent="0.4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42.75" hidden="1" x14ac:dyDescent="0.4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2.75" hidden="1" x14ac:dyDescent="0.4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2.75" hidden="1" x14ac:dyDescent="0.4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2.75" hidden="1" x14ac:dyDescent="0.4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2.75" hidden="1" x14ac:dyDescent="0.4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2.75" hidden="1" x14ac:dyDescent="0.4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2.75" hidden="1" x14ac:dyDescent="0.4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2.75" hidden="1" x14ac:dyDescent="0.4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2.75" hidden="1" x14ac:dyDescent="0.4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27" priority="2" operator="equal">
      <formula>"canceled"</formula>
    </cfRule>
    <cfRule type="cellIs" dxfId="26" priority="3" operator="equal">
      <formula>"failed"</formula>
    </cfRule>
    <cfRule type="cellIs" dxfId="25" priority="4" operator="equal">
      <formula>"successful"</formula>
    </cfRule>
    <cfRule type="cellIs" dxfId="24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theme="5" tint="-0.249977111117893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DDBC5-0C37-48C3-9C08-56D7DDE24C7E}">
  <dimension ref="A2:F7"/>
  <sheetViews>
    <sheetView workbookViewId="0">
      <selection activeCell="C20" sqref="C20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  <col min="7" max="7" width="9.796875" bestFit="1" customWidth="1"/>
    <col min="8" max="8" width="5.46484375" bestFit="1" customWidth="1"/>
    <col min="9" max="9" width="4.9296875" bestFit="1" customWidth="1"/>
    <col min="10" max="10" width="8.1328125" bestFit="1" customWidth="1"/>
    <col min="11" max="11" width="10.73046875" bestFit="1" customWidth="1"/>
    <col min="12" max="12" width="4.9296875" bestFit="1" customWidth="1"/>
    <col min="13" max="13" width="13.53125" bestFit="1" customWidth="1"/>
    <col min="14" max="14" width="10.19921875" bestFit="1" customWidth="1"/>
  </cols>
  <sheetData>
    <row r="2" spans="1:6" x14ac:dyDescent="0.45">
      <c r="A2" s="12" t="s">
        <v>8222</v>
      </c>
      <c r="B2" t="s">
        <v>8223</v>
      </c>
    </row>
    <row r="4" spans="1:6" x14ac:dyDescent="0.45">
      <c r="A4" s="12" t="s">
        <v>8363</v>
      </c>
      <c r="B4" s="12" t="s">
        <v>8358</v>
      </c>
    </row>
    <row r="5" spans="1:6" x14ac:dyDescent="0.4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45">
      <c r="A6" s="13" t="s">
        <v>8315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  <row r="7" spans="1:6" x14ac:dyDescent="0.45">
      <c r="A7" s="13" t="s">
        <v>8359</v>
      </c>
      <c r="B7" s="14">
        <v>26</v>
      </c>
      <c r="C7" s="14">
        <v>349</v>
      </c>
      <c r="D7" s="14">
        <v>12</v>
      </c>
      <c r="E7" s="14">
        <v>525</v>
      </c>
      <c r="F7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C76067-EE1B-4F5B-B8F4-55BC71F6BAB5}">
  <dimension ref="A1:E7"/>
  <sheetViews>
    <sheetView workbookViewId="0">
      <selection activeCell="B7" sqref="B7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3.59765625" bestFit="1" customWidth="1"/>
    <col min="4" max="4" width="8.9296875" bestFit="1" customWidth="1"/>
    <col min="5" max="6" width="10.19921875" bestFit="1" customWidth="1"/>
  </cols>
  <sheetData>
    <row r="1" spans="1:5" x14ac:dyDescent="0.45">
      <c r="A1" s="12" t="s">
        <v>8360</v>
      </c>
      <c r="B1" t="s">
        <v>8364</v>
      </c>
    </row>
    <row r="2" spans="1:5" x14ac:dyDescent="0.45">
      <c r="A2" s="12" t="s">
        <v>8222</v>
      </c>
      <c r="B2" t="s">
        <v>8224</v>
      </c>
    </row>
    <row r="4" spans="1:5" x14ac:dyDescent="0.45">
      <c r="A4" s="12" t="s">
        <v>8363</v>
      </c>
      <c r="B4" s="12" t="s">
        <v>8358</v>
      </c>
    </row>
    <row r="5" spans="1:5" x14ac:dyDescent="0.45">
      <c r="A5" s="12" t="s">
        <v>8362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4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45">
      <c r="A7" s="13" t="s">
        <v>8359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BFD76-F2C9-4480-8FA8-5EE9D8F397AD}">
  <dimension ref="A1:F18"/>
  <sheetViews>
    <sheetView workbookViewId="0">
      <selection activeCell="B6" sqref="B6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12" t="s">
        <v>8365</v>
      </c>
      <c r="B1" t="s">
        <v>8315</v>
      </c>
    </row>
    <row r="2" spans="1:6" x14ac:dyDescent="0.45">
      <c r="A2" s="12" t="s">
        <v>8380</v>
      </c>
      <c r="B2" t="s">
        <v>8364</v>
      </c>
    </row>
    <row r="4" spans="1:6" x14ac:dyDescent="0.45">
      <c r="A4" s="12" t="s">
        <v>8363</v>
      </c>
      <c r="B4" s="12" t="s">
        <v>8358</v>
      </c>
    </row>
    <row r="5" spans="1:6" x14ac:dyDescent="0.4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45">
      <c r="A6" s="17" t="s">
        <v>8374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45">
      <c r="A7" s="17" t="s">
        <v>8375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45">
      <c r="A8" s="17" t="s">
        <v>8376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45">
      <c r="A9" s="17" t="s">
        <v>8377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45">
      <c r="A10" s="17" t="s">
        <v>8368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45">
      <c r="A11" s="17" t="s">
        <v>8378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45">
      <c r="A12" s="17" t="s">
        <v>8369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45">
      <c r="A13" s="17" t="s">
        <v>8370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45">
      <c r="A14" s="17" t="s">
        <v>8371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45">
      <c r="A15" s="17" t="s">
        <v>8372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45">
      <c r="A16" s="17" t="s">
        <v>8373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45">
      <c r="A17" s="17" t="s">
        <v>8379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45">
      <c r="A18" s="17" t="s">
        <v>8359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502E6-5990-483A-9EF0-462BAB90F5A7}">
  <dimension ref="A1:F6"/>
  <sheetViews>
    <sheetView topLeftCell="B1" workbookViewId="0">
      <selection activeCell="F11" sqref="F11"/>
    </sheetView>
  </sheetViews>
  <sheetFormatPr defaultRowHeight="14.25" x14ac:dyDescent="0.45"/>
  <cols>
    <col min="1" max="1" width="29.46484375" bestFit="1" customWidth="1"/>
    <col min="2" max="2" width="113.265625" bestFit="1" customWidth="1"/>
    <col min="5" max="5" width="14.9296875" bestFit="1" customWidth="1"/>
    <col min="6" max="6" width="15.73046875" bestFit="1" customWidth="1"/>
  </cols>
  <sheetData>
    <row r="1" spans="1:6" x14ac:dyDescent="0.45">
      <c r="A1" t="s">
        <v>8381</v>
      </c>
      <c r="B1" t="s">
        <v>4110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4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Kickstarter!B:F,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4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Kickstarter!B:F,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4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Kickstarter!B:F,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4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Kickstarter!B:F,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4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Kickstarter!B:F,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E28DE-11A4-41B5-940E-9480421146DB}">
  <dimension ref="A1:T416"/>
  <sheetViews>
    <sheetView workbookViewId="0">
      <selection activeCell="G3" sqref="G3"/>
    </sheetView>
  </sheetViews>
  <sheetFormatPr defaultRowHeight="14.25" x14ac:dyDescent="0.45"/>
  <cols>
    <col min="2" max="2" width="30.9296875" customWidth="1"/>
    <col min="3" max="3" width="29.53125" customWidth="1"/>
    <col min="4" max="4" width="11.86328125" bestFit="1" customWidth="1"/>
    <col min="9" max="10" width="10.73046875" bestFit="1" customWidth="1"/>
    <col min="11" max="11" width="8.53125" bestFit="1" customWidth="1"/>
    <col min="12" max="12" width="12.53125" bestFit="1" customWidth="1"/>
    <col min="14" max="14" width="22.19921875" bestFit="1" customWidth="1"/>
  </cols>
  <sheetData>
    <row r="1" spans="1:20" x14ac:dyDescent="0.4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8365</v>
      </c>
      <c r="R1" s="1" t="s">
        <v>8361</v>
      </c>
      <c r="S1" s="15" t="s">
        <v>8366</v>
      </c>
      <c r="T1" s="1" t="s">
        <v>8367</v>
      </c>
    </row>
    <row r="2" spans="1:20" ht="57" x14ac:dyDescent="0.4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6">
        <v>42646.092812499999</v>
      </c>
      <c r="T2" s="16">
        <v>42675.207638888889</v>
      </c>
    </row>
    <row r="3" spans="1:20" ht="156.75" x14ac:dyDescent="0.4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6">
        <v>42430.040798611109</v>
      </c>
      <c r="T3" s="16">
        <v>42449.999131944445</v>
      </c>
    </row>
    <row r="4" spans="1:20" ht="228" x14ac:dyDescent="0.4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6">
        <v>42238.13282407407</v>
      </c>
      <c r="T4" s="16">
        <v>42268.13282407407</v>
      </c>
    </row>
    <row r="5" spans="1:20" ht="213.75" x14ac:dyDescent="0.4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6">
        <v>41850.400937500002</v>
      </c>
      <c r="T5" s="16">
        <v>41895.400937500002</v>
      </c>
    </row>
    <row r="6" spans="1:20" ht="242.25" x14ac:dyDescent="0.4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6">
        <v>42753.205625000002</v>
      </c>
      <c r="T6" s="16">
        <v>42783.670138888891</v>
      </c>
    </row>
    <row r="7" spans="1:20" ht="85.5" x14ac:dyDescent="0.4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6">
        <v>42155.920219907406</v>
      </c>
      <c r="T7" s="16">
        <v>42176.888888888891</v>
      </c>
    </row>
    <row r="8" spans="1:20" ht="228" x14ac:dyDescent="0.4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6">
        <v>42157.591064814813</v>
      </c>
      <c r="T8" s="16">
        <v>42179.083333333328</v>
      </c>
    </row>
    <row r="9" spans="1:20" ht="242.25" x14ac:dyDescent="0.4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6">
        <v>42676.065150462964</v>
      </c>
      <c r="T9" s="16">
        <v>42721.290972222225</v>
      </c>
    </row>
    <row r="10" spans="1:20" ht="213.75" x14ac:dyDescent="0.4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6">
        <v>42473.007037037038</v>
      </c>
      <c r="T10" s="16">
        <v>42503.007037037038</v>
      </c>
    </row>
    <row r="11" spans="1:20" ht="242.25" x14ac:dyDescent="0.4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6">
        <v>42282.768414351856</v>
      </c>
      <c r="T11" s="16">
        <v>42312.810081018513</v>
      </c>
    </row>
    <row r="12" spans="1:20" ht="213.75" x14ac:dyDescent="0.4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6">
        <v>42473.794710648144</v>
      </c>
      <c r="T12" s="16">
        <v>42503.794710648144</v>
      </c>
    </row>
    <row r="13" spans="1:20" ht="242.25" x14ac:dyDescent="0.4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6">
        <v>42712.23474537037</v>
      </c>
      <c r="T13" s="16">
        <v>42735.707638888889</v>
      </c>
    </row>
    <row r="14" spans="1:20" ht="256.5" x14ac:dyDescent="0.4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6">
        <v>42561.154664351852</v>
      </c>
      <c r="T14" s="16">
        <v>42592.166666666672</v>
      </c>
    </row>
    <row r="15" spans="1:20" ht="185.25" x14ac:dyDescent="0.4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6">
        <v>42709.134780092587</v>
      </c>
      <c r="T15" s="16">
        <v>42739.134780092587</v>
      </c>
    </row>
    <row r="16" spans="1:20" ht="99.75" x14ac:dyDescent="0.4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6">
        <v>42086.614942129629</v>
      </c>
      <c r="T16" s="16">
        <v>42117.290972222225</v>
      </c>
    </row>
    <row r="17" spans="1:20" ht="228" x14ac:dyDescent="0.4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6">
        <v>42064.652673611112</v>
      </c>
      <c r="T17" s="16">
        <v>42101.291666666672</v>
      </c>
    </row>
    <row r="18" spans="1:20" ht="242.25" x14ac:dyDescent="0.4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6">
        <v>42292.701053240744</v>
      </c>
      <c r="T18" s="16">
        <v>42322.742719907401</v>
      </c>
    </row>
    <row r="19" spans="1:20" ht="242.25" x14ac:dyDescent="0.4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6">
        <v>42461.747199074074</v>
      </c>
      <c r="T19" s="16">
        <v>42491.747199074074</v>
      </c>
    </row>
    <row r="20" spans="1:20" ht="199.5" x14ac:dyDescent="0.4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6">
        <v>42169.814340277779</v>
      </c>
      <c r="T20" s="16">
        <v>42199.814340277779</v>
      </c>
    </row>
    <row r="21" spans="1:20" ht="228" x14ac:dyDescent="0.4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6">
        <v>42483.675208333334</v>
      </c>
      <c r="T21" s="16">
        <v>42522.789583333331</v>
      </c>
    </row>
    <row r="22" spans="1:20" ht="242.25" x14ac:dyDescent="0.4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6">
        <v>42195.749745370369</v>
      </c>
      <c r="T22" s="16">
        <v>42206.125</v>
      </c>
    </row>
    <row r="23" spans="1:20" ht="185.25" x14ac:dyDescent="0.4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6">
        <v>42675.057997685188</v>
      </c>
      <c r="T23" s="16">
        <v>42705.099664351852</v>
      </c>
    </row>
    <row r="24" spans="1:20" ht="171" x14ac:dyDescent="0.4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6">
        <v>42018.94159722222</v>
      </c>
      <c r="T24" s="16">
        <v>42047.291666666672</v>
      </c>
    </row>
    <row r="25" spans="1:20" ht="171" x14ac:dyDescent="0.4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6">
        <v>42026.924976851849</v>
      </c>
      <c r="T25" s="16">
        <v>42052.207638888889</v>
      </c>
    </row>
    <row r="26" spans="1:20" ht="199.5" x14ac:dyDescent="0.4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6">
        <v>41920.787534722222</v>
      </c>
      <c r="T26" s="16">
        <v>41941.787534722222</v>
      </c>
    </row>
    <row r="27" spans="1:20" ht="199.5" x14ac:dyDescent="0.4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6">
        <v>42558.189432870371</v>
      </c>
      <c r="T27" s="16">
        <v>42587.875</v>
      </c>
    </row>
    <row r="28" spans="1:20" ht="228" x14ac:dyDescent="0.4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6">
        <v>41808.198518518519</v>
      </c>
      <c r="T28" s="16">
        <v>41838.198518518519</v>
      </c>
    </row>
    <row r="29" spans="1:20" ht="185.25" x14ac:dyDescent="0.4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6">
        <v>42550.701886574068</v>
      </c>
      <c r="T29" s="16">
        <v>42580.701886574068</v>
      </c>
    </row>
    <row r="30" spans="1:20" ht="114" x14ac:dyDescent="0.4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6">
        <v>42056.013124999998</v>
      </c>
      <c r="T30" s="16">
        <v>42075.166666666672</v>
      </c>
    </row>
    <row r="31" spans="1:20" ht="228" x14ac:dyDescent="0.4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6">
        <v>42016.938692129625</v>
      </c>
      <c r="T31" s="16">
        <v>42046.938692129625</v>
      </c>
    </row>
    <row r="32" spans="1:20" ht="213.75" x14ac:dyDescent="0.4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6">
        <v>42591.899988425925</v>
      </c>
      <c r="T32" s="16">
        <v>42622.166666666672</v>
      </c>
    </row>
    <row r="33" spans="1:20" ht="228" x14ac:dyDescent="0.4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6">
        <v>42183.231006944443</v>
      </c>
      <c r="T33" s="16">
        <v>42228.231006944443</v>
      </c>
    </row>
    <row r="34" spans="1:20" ht="199.5" x14ac:dyDescent="0.4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6">
        <v>41780.525937500002</v>
      </c>
      <c r="T34" s="16">
        <v>41796.958333333336</v>
      </c>
    </row>
    <row r="35" spans="1:20" ht="228" x14ac:dyDescent="0.4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6">
        <v>42158.065694444449</v>
      </c>
      <c r="T35" s="16">
        <v>42201</v>
      </c>
    </row>
    <row r="36" spans="1:20" ht="85.5" x14ac:dyDescent="0.4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6">
        <v>42154.873124999998</v>
      </c>
      <c r="T36" s="16">
        <v>42184.873124999998</v>
      </c>
    </row>
    <row r="37" spans="1:20" ht="213.75" x14ac:dyDescent="0.4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6">
        <v>42208.84646990741</v>
      </c>
      <c r="T37" s="16">
        <v>42238.84646990741</v>
      </c>
    </row>
    <row r="38" spans="1:20" ht="213.75" x14ac:dyDescent="0.4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6">
        <v>42451.496817129635</v>
      </c>
      <c r="T38" s="16">
        <v>42459.610416666663</v>
      </c>
    </row>
    <row r="39" spans="1:20" ht="228" x14ac:dyDescent="0.4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6">
        <v>41759.13962962963</v>
      </c>
      <c r="T39" s="16">
        <v>41791.165972222225</v>
      </c>
    </row>
    <row r="40" spans="1:20" ht="213.75" x14ac:dyDescent="0.4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6">
        <v>42693.742604166662</v>
      </c>
      <c r="T40" s="16">
        <v>42718.742604166662</v>
      </c>
    </row>
    <row r="41" spans="1:20" ht="185.25" x14ac:dyDescent="0.4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6">
        <v>42250.598217592589</v>
      </c>
      <c r="T41" s="16">
        <v>42270.598217592589</v>
      </c>
    </row>
    <row r="42" spans="1:20" ht="228" x14ac:dyDescent="0.4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6">
        <v>42060.683935185181</v>
      </c>
      <c r="T42" s="16">
        <v>42090.642268518524</v>
      </c>
    </row>
    <row r="43" spans="1:20" ht="185.25" x14ac:dyDescent="0.4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6">
        <v>42136.270787037036</v>
      </c>
      <c r="T43" s="16">
        <v>42168.071527777778</v>
      </c>
    </row>
    <row r="44" spans="1:20" ht="213.75" x14ac:dyDescent="0.4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6">
        <v>42171.034861111111</v>
      </c>
      <c r="T44" s="16">
        <v>42195.291666666672</v>
      </c>
    </row>
    <row r="45" spans="1:20" ht="228" x14ac:dyDescent="0.4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6">
        <v>42494.683634259258</v>
      </c>
      <c r="T45" s="16">
        <v>42524.6875</v>
      </c>
    </row>
    <row r="46" spans="1:20" ht="142.5" x14ac:dyDescent="0.4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6">
        <v>41758.839675925927</v>
      </c>
      <c r="T46" s="16">
        <v>41771.165972222225</v>
      </c>
    </row>
    <row r="47" spans="1:20" ht="156.75" x14ac:dyDescent="0.4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6">
        <v>42171.824884259258</v>
      </c>
      <c r="T47" s="16">
        <v>42201.824884259258</v>
      </c>
    </row>
    <row r="48" spans="1:20" ht="71.25" x14ac:dyDescent="0.4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6">
        <v>42268.127696759257</v>
      </c>
      <c r="T48" s="16">
        <v>42288.083333333328</v>
      </c>
    </row>
    <row r="49" spans="1:20" ht="228" x14ac:dyDescent="0.4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6">
        <v>42746.261782407411</v>
      </c>
      <c r="T49" s="16">
        <v>42784.207638888889</v>
      </c>
    </row>
    <row r="50" spans="1:20" ht="228" x14ac:dyDescent="0.4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6">
        <v>41842.607592592591</v>
      </c>
      <c r="T50" s="16">
        <v>41864.916666666664</v>
      </c>
    </row>
    <row r="51" spans="1:20" ht="228" x14ac:dyDescent="0.4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6">
        <v>41853.240208333329</v>
      </c>
      <c r="T51" s="16">
        <v>41876.207638888889</v>
      </c>
    </row>
    <row r="52" spans="1:20" ht="228" x14ac:dyDescent="0.4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6">
        <v>42061.212488425925</v>
      </c>
      <c r="T52" s="16">
        <v>42089.166666666672</v>
      </c>
    </row>
    <row r="53" spans="1:20" ht="213.75" x14ac:dyDescent="0.4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6">
        <v>42036.24428240741</v>
      </c>
      <c r="T53" s="16">
        <v>42064.290972222225</v>
      </c>
    </row>
    <row r="54" spans="1:20" ht="228" x14ac:dyDescent="0.4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6">
        <v>42157.470185185186</v>
      </c>
      <c r="T54" s="16">
        <v>42187.470185185186</v>
      </c>
    </row>
    <row r="55" spans="1:20" ht="242.25" x14ac:dyDescent="0.4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6">
        <v>41827.909942129627</v>
      </c>
      <c r="T55" s="16">
        <v>41857.897222222222</v>
      </c>
    </row>
    <row r="56" spans="1:20" ht="242.25" x14ac:dyDescent="0.4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6">
        <v>42162.729548611111</v>
      </c>
      <c r="T56" s="16">
        <v>42192.729548611111</v>
      </c>
    </row>
    <row r="57" spans="1:20" ht="213.75" x14ac:dyDescent="0.4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6">
        <v>42233.738564814819</v>
      </c>
      <c r="T57" s="16">
        <v>42263.738564814819</v>
      </c>
    </row>
    <row r="58" spans="1:20" ht="171" x14ac:dyDescent="0.4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6">
        <v>42042.197824074072</v>
      </c>
      <c r="T58" s="16">
        <v>42072.156157407408</v>
      </c>
    </row>
    <row r="59" spans="1:20" ht="142.5" x14ac:dyDescent="0.4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6">
        <v>42585.523842592593</v>
      </c>
      <c r="T59" s="16">
        <v>42599.165972222225</v>
      </c>
    </row>
    <row r="60" spans="1:20" ht="185.25" x14ac:dyDescent="0.4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6">
        <v>41808.669571759259</v>
      </c>
      <c r="T60" s="16">
        <v>41838.669571759259</v>
      </c>
    </row>
    <row r="61" spans="1:20" ht="228" x14ac:dyDescent="0.4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6">
        <v>41852.658310185187</v>
      </c>
      <c r="T61" s="16">
        <v>41882.658310185187</v>
      </c>
    </row>
    <row r="62" spans="1:20" ht="142.5" x14ac:dyDescent="0.4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6">
        <v>42694.110185185185</v>
      </c>
      <c r="T62" s="16">
        <v>42709.041666666672</v>
      </c>
    </row>
    <row r="63" spans="1:20" ht="213.75" x14ac:dyDescent="0.4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6">
        <v>42341.818379629629</v>
      </c>
      <c r="T63" s="16">
        <v>42370.166666666672</v>
      </c>
    </row>
    <row r="64" spans="1:20" ht="242.25" x14ac:dyDescent="0.4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6">
        <v>41880.061006944445</v>
      </c>
      <c r="T64" s="16">
        <v>41908.065972222219</v>
      </c>
    </row>
    <row r="65" spans="1:20" ht="242.25" x14ac:dyDescent="0.4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6">
        <v>41941.683865740742</v>
      </c>
      <c r="T65" s="16">
        <v>41970.125</v>
      </c>
    </row>
    <row r="66" spans="1:20" ht="242.25" x14ac:dyDescent="0.4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6">
        <v>42026.88118055556</v>
      </c>
      <c r="T66" s="16">
        <v>42086.093055555553</v>
      </c>
    </row>
    <row r="67" spans="1:20" ht="213.75" x14ac:dyDescent="0.4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6">
        <v>41922.640590277777</v>
      </c>
      <c r="T67" s="16">
        <v>41932.249305555553</v>
      </c>
    </row>
    <row r="68" spans="1:20" ht="228" x14ac:dyDescent="0.4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6">
        <v>41993.824340277773</v>
      </c>
      <c r="T68" s="16">
        <v>42010.25</v>
      </c>
    </row>
    <row r="69" spans="1:20" ht="185.25" x14ac:dyDescent="0.4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6">
        <v>42219.915856481486</v>
      </c>
      <c r="T69" s="16">
        <v>42240.083333333328</v>
      </c>
    </row>
    <row r="70" spans="1:20" ht="213.75" x14ac:dyDescent="0.4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6">
        <v>41909.969386574077</v>
      </c>
      <c r="T70" s="16">
        <v>41950.011053240742</v>
      </c>
    </row>
    <row r="71" spans="1:20" ht="128.25" x14ac:dyDescent="0.4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6">
        <v>41891.665324074071</v>
      </c>
      <c r="T71" s="16">
        <v>41913.166666666664</v>
      </c>
    </row>
    <row r="72" spans="1:20" ht="228" x14ac:dyDescent="0.4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6">
        <v>41226.017361111109</v>
      </c>
      <c r="T72" s="16">
        <v>41250.083333333336</v>
      </c>
    </row>
    <row r="73" spans="1:20" ht="270.75" x14ac:dyDescent="0.4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6">
        <v>40478.263923611114</v>
      </c>
      <c r="T73" s="16">
        <v>40568.166666666664</v>
      </c>
    </row>
    <row r="74" spans="1:20" ht="171" x14ac:dyDescent="0.4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6">
        <v>41862.83997685185</v>
      </c>
      <c r="T74" s="16">
        <v>41892.83997685185</v>
      </c>
    </row>
    <row r="75" spans="1:20" ht="185.25" x14ac:dyDescent="0.4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6">
        <v>40633.154363425929</v>
      </c>
      <c r="T75" s="16">
        <v>40664.207638888889</v>
      </c>
    </row>
    <row r="76" spans="1:20" ht="242.25" x14ac:dyDescent="0.4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6">
        <v>40970.875671296293</v>
      </c>
      <c r="T76" s="16">
        <v>41000.834004629629</v>
      </c>
    </row>
    <row r="77" spans="1:20" ht="228" x14ac:dyDescent="0.4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6">
        <v>41026.953055555554</v>
      </c>
      <c r="T77" s="16">
        <v>41061.953055555554</v>
      </c>
    </row>
    <row r="78" spans="1:20" ht="85.5" x14ac:dyDescent="0.4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6">
        <v>41829.788252314815</v>
      </c>
      <c r="T78" s="16">
        <v>41839.208333333336</v>
      </c>
    </row>
    <row r="79" spans="1:20" ht="99.75" x14ac:dyDescent="0.4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6">
        <v>41447.839722222219</v>
      </c>
      <c r="T79" s="16">
        <v>41477.839722222219</v>
      </c>
    </row>
    <row r="80" spans="1:20" ht="171" x14ac:dyDescent="0.4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6">
        <v>40884.066678240742</v>
      </c>
      <c r="T80" s="16">
        <v>40926.958333333336</v>
      </c>
    </row>
    <row r="81" spans="1:20" ht="213.75" x14ac:dyDescent="0.4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6">
        <v>41841.26489583333</v>
      </c>
      <c r="T81" s="16">
        <v>41864.207638888889</v>
      </c>
    </row>
    <row r="82" spans="1:20" ht="242.25" x14ac:dyDescent="0.4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6">
        <v>41799.685902777775</v>
      </c>
      <c r="T82" s="16">
        <v>41827.083333333336</v>
      </c>
    </row>
    <row r="83" spans="1:20" ht="199.5" x14ac:dyDescent="0.4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6">
        <v>41775.753761574073</v>
      </c>
      <c r="T83" s="16">
        <v>41805.753761574073</v>
      </c>
    </row>
    <row r="84" spans="1:20" ht="242.25" x14ac:dyDescent="0.4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6">
        <v>41766.80572916667</v>
      </c>
      <c r="T84" s="16">
        <v>41799.80572916667</v>
      </c>
    </row>
    <row r="85" spans="1:20" ht="228" x14ac:dyDescent="0.4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6">
        <v>40644.159259259257</v>
      </c>
      <c r="T85" s="16">
        <v>40666.165972222225</v>
      </c>
    </row>
    <row r="86" spans="1:20" ht="228" x14ac:dyDescent="0.4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6">
        <v>41940.69158564815</v>
      </c>
      <c r="T86" s="16">
        <v>41969.332638888889</v>
      </c>
    </row>
    <row r="87" spans="1:20" ht="114" x14ac:dyDescent="0.4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6">
        <v>41839.175706018519</v>
      </c>
      <c r="T87" s="16">
        <v>41853.175706018519</v>
      </c>
    </row>
    <row r="88" spans="1:20" ht="213.75" x14ac:dyDescent="0.4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6">
        <v>41772.105937500004</v>
      </c>
      <c r="T88" s="16">
        <v>41803.916666666664</v>
      </c>
    </row>
    <row r="89" spans="1:20" ht="142.5" x14ac:dyDescent="0.4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6">
        <v>41591.737974537034</v>
      </c>
      <c r="T89" s="16">
        <v>41621.207638888889</v>
      </c>
    </row>
    <row r="90" spans="1:20" ht="171" x14ac:dyDescent="0.4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6">
        <v>41789.080370370371</v>
      </c>
      <c r="T90" s="16">
        <v>41822.166666666664</v>
      </c>
    </row>
    <row r="91" spans="1:20" ht="228" x14ac:dyDescent="0.4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6">
        <v>40923.729953703703</v>
      </c>
      <c r="T91" s="16">
        <v>40953.729953703703</v>
      </c>
    </row>
    <row r="92" spans="1:20" ht="242.25" x14ac:dyDescent="0.4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6">
        <v>41878.878379629627</v>
      </c>
      <c r="T92" s="16">
        <v>41908.878379629627</v>
      </c>
    </row>
    <row r="93" spans="1:20" ht="242.25" x14ac:dyDescent="0.4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6">
        <v>41862.864675925928</v>
      </c>
      <c r="T93" s="16">
        <v>41876.864675925928</v>
      </c>
    </row>
    <row r="94" spans="1:20" ht="242.25" x14ac:dyDescent="0.4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6">
        <v>40531.886886574073</v>
      </c>
      <c r="T94" s="16">
        <v>40591.886886574073</v>
      </c>
    </row>
    <row r="95" spans="1:20" ht="213.75" x14ac:dyDescent="0.4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6">
        <v>41477.930914351848</v>
      </c>
      <c r="T95" s="16">
        <v>41504.625</v>
      </c>
    </row>
    <row r="96" spans="1:20" ht="199.5" x14ac:dyDescent="0.4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6">
        <v>41781.666770833333</v>
      </c>
      <c r="T96" s="16">
        <v>41811.666770833333</v>
      </c>
    </row>
    <row r="97" spans="1:20" ht="156.75" x14ac:dyDescent="0.4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6">
        <v>41375.702210648145</v>
      </c>
      <c r="T97" s="16">
        <v>41400.702210648145</v>
      </c>
    </row>
    <row r="98" spans="1:20" ht="199.5" x14ac:dyDescent="0.4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6">
        <v>40883.949317129627</v>
      </c>
      <c r="T98" s="16">
        <v>40939.708333333336</v>
      </c>
    </row>
    <row r="99" spans="1:20" ht="171" x14ac:dyDescent="0.4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6">
        <v>41491.79478009259</v>
      </c>
      <c r="T99" s="16">
        <v>41509.79478009259</v>
      </c>
    </row>
    <row r="100" spans="1:20" ht="185.25" x14ac:dyDescent="0.4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256.5" x14ac:dyDescent="0.4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213.75" x14ac:dyDescent="0.4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228" x14ac:dyDescent="0.4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213.75" x14ac:dyDescent="0.4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213.75" x14ac:dyDescent="0.4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128.25" x14ac:dyDescent="0.4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256.5" x14ac:dyDescent="0.4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156.75" x14ac:dyDescent="0.4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156.75" x14ac:dyDescent="0.4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99.75" x14ac:dyDescent="0.4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6">
        <v>42772.833379629628</v>
      </c>
      <c r="T110" s="16">
        <v>42806.875</v>
      </c>
    </row>
    <row r="111" spans="1:20" ht="185.25" x14ac:dyDescent="0.4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142.5" x14ac:dyDescent="0.4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256.5" x14ac:dyDescent="0.4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213.75" x14ac:dyDescent="0.4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6">
        <v>42503.559467592597</v>
      </c>
      <c r="T114" s="16">
        <v>42524.875</v>
      </c>
    </row>
    <row r="115" spans="1:20" ht="85.5" x14ac:dyDescent="0.4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213.75" x14ac:dyDescent="0.4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228" x14ac:dyDescent="0.4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199.5" x14ac:dyDescent="0.4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199.5" x14ac:dyDescent="0.4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213.75" x14ac:dyDescent="0.4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228" x14ac:dyDescent="0.4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242.25" x14ac:dyDescent="0.4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114" x14ac:dyDescent="0.4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256.5" x14ac:dyDescent="0.4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114" x14ac:dyDescent="0.4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228" x14ac:dyDescent="0.4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6">
        <v>42262.096782407403</v>
      </c>
      <c r="T126" s="16">
        <v>42286</v>
      </c>
    </row>
    <row r="127" spans="1:20" ht="242.25" x14ac:dyDescent="0.4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213.75" x14ac:dyDescent="0.4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99.75" x14ac:dyDescent="0.4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242.25" x14ac:dyDescent="0.4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242.25" x14ac:dyDescent="0.4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256.5" x14ac:dyDescent="0.4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114" x14ac:dyDescent="0.4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6">
        <v>42602.576712962968</v>
      </c>
      <c r="T133" s="16">
        <v>42621.15625</v>
      </c>
    </row>
    <row r="134" spans="1:20" ht="185.25" x14ac:dyDescent="0.4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171" x14ac:dyDescent="0.4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228" x14ac:dyDescent="0.4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199.5" x14ac:dyDescent="0.4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213.75" x14ac:dyDescent="0.4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142.5" x14ac:dyDescent="0.4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142.5" x14ac:dyDescent="0.4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6">
        <v>42284.516064814816</v>
      </c>
      <c r="T140" s="16">
        <v>42307.875</v>
      </c>
    </row>
    <row r="141" spans="1:20" ht="142.5" x14ac:dyDescent="0.4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213.75" x14ac:dyDescent="0.4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6">
        <v>42136.536134259266</v>
      </c>
      <c r="T142" s="16">
        <v>42167.875</v>
      </c>
    </row>
    <row r="143" spans="1:20" ht="228" x14ac:dyDescent="0.4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228" x14ac:dyDescent="0.4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199.5" x14ac:dyDescent="0.4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256.5" x14ac:dyDescent="0.4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213.75" x14ac:dyDescent="0.4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6">
        <v>42400.704537037032</v>
      </c>
      <c r="T147" s="16">
        <v>42444.875</v>
      </c>
    </row>
    <row r="148" spans="1:20" ht="228" x14ac:dyDescent="0.4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6">
        <v>42017.88045138889</v>
      </c>
      <c r="T148" s="16">
        <v>42044.1875</v>
      </c>
    </row>
    <row r="149" spans="1:20" ht="256.5" x14ac:dyDescent="0.4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270.75" x14ac:dyDescent="0.4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171" x14ac:dyDescent="0.4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228" x14ac:dyDescent="0.4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213.75" x14ac:dyDescent="0.4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57" x14ac:dyDescent="0.4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270.75" x14ac:dyDescent="0.4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242.25" x14ac:dyDescent="0.4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242.25" x14ac:dyDescent="0.4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6">
        <v>42239.957962962959</v>
      </c>
      <c r="T157" s="16">
        <v>42260</v>
      </c>
    </row>
    <row r="158" spans="1:20" ht="228" x14ac:dyDescent="0.4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171" x14ac:dyDescent="0.4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213.75" x14ac:dyDescent="0.4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213.75" x14ac:dyDescent="0.4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228" x14ac:dyDescent="0.4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228" x14ac:dyDescent="0.4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242.25" x14ac:dyDescent="0.4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6">
        <v>42493.219236111108</v>
      </c>
      <c r="T164" s="16">
        <v>42531.125</v>
      </c>
    </row>
    <row r="165" spans="1:20" ht="185.25" x14ac:dyDescent="0.4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213.75" x14ac:dyDescent="0.4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142.5" x14ac:dyDescent="0.4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199.5" x14ac:dyDescent="0.4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213.75" x14ac:dyDescent="0.4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199.5" x14ac:dyDescent="0.4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199.5" x14ac:dyDescent="0.4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199.5" x14ac:dyDescent="0.4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199.5" x14ac:dyDescent="0.4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228" x14ac:dyDescent="0.4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256.5" x14ac:dyDescent="0.4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213.75" x14ac:dyDescent="0.4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199.5" x14ac:dyDescent="0.4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256.5" x14ac:dyDescent="0.4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199.5" x14ac:dyDescent="0.4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228" x14ac:dyDescent="0.4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142.5" x14ac:dyDescent="0.4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142.5" x14ac:dyDescent="0.4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185.25" x14ac:dyDescent="0.4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256.5" x14ac:dyDescent="0.4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156.75" x14ac:dyDescent="0.4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228" x14ac:dyDescent="0.4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228" x14ac:dyDescent="0.4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213.75" x14ac:dyDescent="0.4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228" x14ac:dyDescent="0.4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242.25" x14ac:dyDescent="0.4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185.25" x14ac:dyDescent="0.4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199.5" x14ac:dyDescent="0.4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185.25" x14ac:dyDescent="0.4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213.75" x14ac:dyDescent="0.4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228" x14ac:dyDescent="0.4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199.5" x14ac:dyDescent="0.4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228" x14ac:dyDescent="0.4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228" x14ac:dyDescent="0.4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171" x14ac:dyDescent="0.4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142.5" x14ac:dyDescent="0.4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171" x14ac:dyDescent="0.4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185.25" x14ac:dyDescent="0.4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242.25" x14ac:dyDescent="0.4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228" x14ac:dyDescent="0.4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213.75" x14ac:dyDescent="0.4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256.5" x14ac:dyDescent="0.4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228" x14ac:dyDescent="0.4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6">
        <v>42292.087592592594</v>
      </c>
      <c r="T207" s="16">
        <v>42329.125</v>
      </c>
    </row>
    <row r="208" spans="1:20" ht="228" x14ac:dyDescent="0.4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6">
        <v>41953.8675</v>
      </c>
      <c r="T208" s="16">
        <v>41983.8675</v>
      </c>
    </row>
    <row r="209" spans="1:20" ht="270.75" x14ac:dyDescent="0.4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242.25" x14ac:dyDescent="0.4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199.5" x14ac:dyDescent="0.4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228" x14ac:dyDescent="0.4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213.75" x14ac:dyDescent="0.4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199.5" x14ac:dyDescent="0.4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185.25" x14ac:dyDescent="0.4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242.25" x14ac:dyDescent="0.4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228" x14ac:dyDescent="0.4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213.75" x14ac:dyDescent="0.4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228" x14ac:dyDescent="0.4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171" x14ac:dyDescent="0.4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228" x14ac:dyDescent="0.4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199.5" x14ac:dyDescent="0.4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242.25" x14ac:dyDescent="0.4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256.5" x14ac:dyDescent="0.4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228" x14ac:dyDescent="0.4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185.25" x14ac:dyDescent="0.4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228" x14ac:dyDescent="0.4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6">
        <v>41894.91375</v>
      </c>
      <c r="T227" s="16">
        <v>41938.029861111114</v>
      </c>
    </row>
    <row r="228" spans="1:20" ht="228" x14ac:dyDescent="0.4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228" x14ac:dyDescent="0.4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171" x14ac:dyDescent="0.4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213.75" x14ac:dyDescent="0.4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228" x14ac:dyDescent="0.4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185.25" x14ac:dyDescent="0.4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213.75" x14ac:dyDescent="0.4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213.75" x14ac:dyDescent="0.4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142.5" x14ac:dyDescent="0.4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6">
        <v>41776.063136574077</v>
      </c>
      <c r="T236" s="16">
        <v>41807.125</v>
      </c>
    </row>
    <row r="237" spans="1:20" ht="242.25" x14ac:dyDescent="0.4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228" x14ac:dyDescent="0.4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6">
        <v>42572.61681712963</v>
      </c>
      <c r="T238" s="16">
        <v>42589.125</v>
      </c>
    </row>
    <row r="239" spans="1:20" ht="228" x14ac:dyDescent="0.4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256.5" x14ac:dyDescent="0.4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142.5" x14ac:dyDescent="0.4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242.25" x14ac:dyDescent="0.4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199.5" x14ac:dyDescent="0.4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242.25" x14ac:dyDescent="0.4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199.5" x14ac:dyDescent="0.4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114" x14ac:dyDescent="0.4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228" x14ac:dyDescent="0.4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199.5" x14ac:dyDescent="0.4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228" x14ac:dyDescent="0.4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213.75" x14ac:dyDescent="0.4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228" x14ac:dyDescent="0.4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6">
        <v>42626.7503125</v>
      </c>
      <c r="T251" s="16">
        <v>42656.7503125</v>
      </c>
    </row>
    <row r="252" spans="1:20" ht="228" x14ac:dyDescent="0.4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128.25" x14ac:dyDescent="0.4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213.75" x14ac:dyDescent="0.4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256.5" x14ac:dyDescent="0.4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6">
        <v>42643.632858796293</v>
      </c>
      <c r="T255" s="16">
        <v>42672.125</v>
      </c>
    </row>
    <row r="256" spans="1:20" ht="185.25" x14ac:dyDescent="0.4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6">
        <v>42179.898472222223</v>
      </c>
      <c r="T256" s="16">
        <v>42195.75</v>
      </c>
    </row>
    <row r="257" spans="1:20" ht="256.5" x14ac:dyDescent="0.4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171" x14ac:dyDescent="0.4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57" x14ac:dyDescent="0.4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185.25" x14ac:dyDescent="0.4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6">
        <v>42605.765381944439</v>
      </c>
      <c r="T260" s="16">
        <v>42634.125</v>
      </c>
    </row>
    <row r="261" spans="1:20" ht="256.5" x14ac:dyDescent="0.4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156.75" x14ac:dyDescent="0.4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213.75" x14ac:dyDescent="0.4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199.5" x14ac:dyDescent="0.4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228" x14ac:dyDescent="0.4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6">
        <v>41921.279976851853</v>
      </c>
      <c r="T265" s="16">
        <v>41939.125</v>
      </c>
    </row>
    <row r="266" spans="1:20" ht="185.25" x14ac:dyDescent="0.4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6">
        <v>42128.736608796295</v>
      </c>
      <c r="T266" s="16">
        <v>42141.125</v>
      </c>
    </row>
    <row r="267" spans="1:20" ht="213.75" x14ac:dyDescent="0.4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6">
        <v>42053.916921296302</v>
      </c>
      <c r="T267" s="16">
        <v>42079.875</v>
      </c>
    </row>
    <row r="268" spans="1:20" ht="213.75" x14ac:dyDescent="0.4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6">
        <v>42171.317442129628</v>
      </c>
      <c r="T268" s="16">
        <v>42195.875</v>
      </c>
    </row>
    <row r="269" spans="1:20" ht="185.25" x14ac:dyDescent="0.4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228" x14ac:dyDescent="0.4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242.25" x14ac:dyDescent="0.4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213.75" x14ac:dyDescent="0.4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242.25" x14ac:dyDescent="0.4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213.75" x14ac:dyDescent="0.4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242.25" x14ac:dyDescent="0.4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213.75" x14ac:dyDescent="0.4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228" x14ac:dyDescent="0.4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213.75" x14ac:dyDescent="0.4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6">
        <v>42689.214988425927</v>
      </c>
      <c r="T278" s="16">
        <v>42700.25</v>
      </c>
    </row>
    <row r="279" spans="1:20" ht="228" x14ac:dyDescent="0.4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228" x14ac:dyDescent="0.4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213.75" x14ac:dyDescent="0.4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256.5" x14ac:dyDescent="0.4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242.25" x14ac:dyDescent="0.4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242.25" x14ac:dyDescent="0.4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228" x14ac:dyDescent="0.4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242.25" x14ac:dyDescent="0.4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185.25" x14ac:dyDescent="0.4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242.25" x14ac:dyDescent="0.4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256.5" x14ac:dyDescent="0.4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228" x14ac:dyDescent="0.4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213.75" x14ac:dyDescent="0.4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199.5" x14ac:dyDescent="0.4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213.75" x14ac:dyDescent="0.4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6">
        <v>41856.010069444441</v>
      </c>
      <c r="T293" s="16">
        <v>41890.125</v>
      </c>
    </row>
    <row r="294" spans="1:20" ht="213.75" x14ac:dyDescent="0.4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242.25" x14ac:dyDescent="0.4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228" x14ac:dyDescent="0.4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213.75" x14ac:dyDescent="0.4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242.25" x14ac:dyDescent="0.4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242.25" x14ac:dyDescent="0.4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242.25" x14ac:dyDescent="0.4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71.25" x14ac:dyDescent="0.4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256.5" x14ac:dyDescent="0.4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256.5" x14ac:dyDescent="0.4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171" x14ac:dyDescent="0.4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6">
        <v>42243.6252662037</v>
      </c>
      <c r="T304" s="16">
        <v>42278.6252662037</v>
      </c>
    </row>
    <row r="305" spans="1:20" ht="228" x14ac:dyDescent="0.4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228" x14ac:dyDescent="0.4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142.5" x14ac:dyDescent="0.4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242.25" x14ac:dyDescent="0.4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228" x14ac:dyDescent="0.4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199.5" x14ac:dyDescent="0.4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185.25" x14ac:dyDescent="0.4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228" x14ac:dyDescent="0.4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213.75" x14ac:dyDescent="0.4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6">
        <v>42196.028703703705</v>
      </c>
      <c r="T313" s="16">
        <v>42228</v>
      </c>
    </row>
    <row r="314" spans="1:20" ht="185.25" x14ac:dyDescent="0.4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256.5" x14ac:dyDescent="0.4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242.25" x14ac:dyDescent="0.4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242.25" x14ac:dyDescent="0.4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228" x14ac:dyDescent="0.4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213.75" x14ac:dyDescent="0.4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185.25" x14ac:dyDescent="0.4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213.75" x14ac:dyDescent="0.4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256.5" x14ac:dyDescent="0.4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199.5" x14ac:dyDescent="0.4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185.25" x14ac:dyDescent="0.4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213.75" x14ac:dyDescent="0.4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199.5" x14ac:dyDescent="0.4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228" x14ac:dyDescent="0.4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213.75" x14ac:dyDescent="0.4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71.25" x14ac:dyDescent="0.4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242.25" x14ac:dyDescent="0.4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228" x14ac:dyDescent="0.4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199.5" x14ac:dyDescent="0.4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213.75" x14ac:dyDescent="0.4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256.5" x14ac:dyDescent="0.4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114" x14ac:dyDescent="0.4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128.25" x14ac:dyDescent="0.4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199.5" x14ac:dyDescent="0.4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213.75" x14ac:dyDescent="0.4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6">
        <v>42220.79487268519</v>
      </c>
      <c r="T338" s="16">
        <v>42246</v>
      </c>
    </row>
    <row r="339" spans="1:20" ht="128.25" x14ac:dyDescent="0.4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242.25" x14ac:dyDescent="0.4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213.75" x14ac:dyDescent="0.4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242.25" x14ac:dyDescent="0.4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156.75" x14ac:dyDescent="0.4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213.75" x14ac:dyDescent="0.4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199.5" x14ac:dyDescent="0.4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242.25" x14ac:dyDescent="0.4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242.25" x14ac:dyDescent="0.4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6">
        <v>42619.935694444444</v>
      </c>
      <c r="T347" s="16">
        <v>42643.875</v>
      </c>
    </row>
    <row r="348" spans="1:20" ht="156.75" x14ac:dyDescent="0.4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156.75" x14ac:dyDescent="0.4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242.25" x14ac:dyDescent="0.4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228" x14ac:dyDescent="0.4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156.75" x14ac:dyDescent="0.4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171" x14ac:dyDescent="0.4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228" x14ac:dyDescent="0.4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128.25" x14ac:dyDescent="0.4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185.25" x14ac:dyDescent="0.4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228" x14ac:dyDescent="0.4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242.25" x14ac:dyDescent="0.4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99.75" x14ac:dyDescent="0.4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242.25" x14ac:dyDescent="0.4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213.75" x14ac:dyDescent="0.4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228" x14ac:dyDescent="0.4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171" x14ac:dyDescent="0.4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228" x14ac:dyDescent="0.4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185.25" x14ac:dyDescent="0.4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256.5" x14ac:dyDescent="0.4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228" x14ac:dyDescent="0.4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213.75" x14ac:dyDescent="0.4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228" x14ac:dyDescent="0.4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228" x14ac:dyDescent="0.4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6">
        <v>41753.593275462961</v>
      </c>
      <c r="T370" s="16">
        <v>41778.875</v>
      </c>
    </row>
    <row r="371" spans="1:20" ht="185.25" x14ac:dyDescent="0.4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256.5" x14ac:dyDescent="0.4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242.25" x14ac:dyDescent="0.4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213.75" x14ac:dyDescent="0.4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114" x14ac:dyDescent="0.4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128.25" x14ac:dyDescent="0.4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6">
        <v>41891.96503472222</v>
      </c>
      <c r="T376" s="16">
        <v>41901</v>
      </c>
    </row>
    <row r="377" spans="1:20" ht="171" x14ac:dyDescent="0.4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256.5" x14ac:dyDescent="0.4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171" x14ac:dyDescent="0.4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242.25" x14ac:dyDescent="0.4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114" x14ac:dyDescent="0.4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213.75" x14ac:dyDescent="0.4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213.75" x14ac:dyDescent="0.4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6">
        <v>41792.542986111112</v>
      </c>
      <c r="T383" s="16">
        <v>41813.75</v>
      </c>
    </row>
    <row r="384" spans="1:20" ht="185.25" x14ac:dyDescent="0.4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185.25" x14ac:dyDescent="0.4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228" x14ac:dyDescent="0.4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142.5" x14ac:dyDescent="0.4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128.25" x14ac:dyDescent="0.4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213.75" x14ac:dyDescent="0.4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213.75" x14ac:dyDescent="0.4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242.25" x14ac:dyDescent="0.4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228" x14ac:dyDescent="0.4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114" x14ac:dyDescent="0.4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256.5" x14ac:dyDescent="0.4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199.5" x14ac:dyDescent="0.4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6">
        <v>42462.140868055561</v>
      </c>
      <c r="T395" s="16">
        <v>42489.875</v>
      </c>
    </row>
    <row r="396" spans="1:20" ht="185.25" x14ac:dyDescent="0.4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228" x14ac:dyDescent="0.4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228" x14ac:dyDescent="0.4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228" x14ac:dyDescent="0.4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213.75" x14ac:dyDescent="0.4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228" x14ac:dyDescent="0.4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199.5" x14ac:dyDescent="0.4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185.25" x14ac:dyDescent="0.4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228" x14ac:dyDescent="0.4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199.5" x14ac:dyDescent="0.4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242.25" x14ac:dyDescent="0.4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242.25" x14ac:dyDescent="0.4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228" x14ac:dyDescent="0.4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213.75" x14ac:dyDescent="0.4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228" x14ac:dyDescent="0.4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256.5" x14ac:dyDescent="0.4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171" x14ac:dyDescent="0.4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242.25" x14ac:dyDescent="0.4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6">
        <v>42155.142638888887</v>
      </c>
      <c r="T413" s="16">
        <v>42215.142638888887</v>
      </c>
    </row>
    <row r="414" spans="1:20" x14ac:dyDescent="0.45">
      <c r="B414" s="9"/>
      <c r="C414" s="3"/>
      <c r="D414" s="5"/>
      <c r="E414" s="7"/>
      <c r="Q414" s="11"/>
      <c r="S414" s="16"/>
      <c r="T414" s="16"/>
    </row>
    <row r="415" spans="1:20" x14ac:dyDescent="0.45">
      <c r="B415" s="9"/>
      <c r="C415" s="3"/>
      <c r="D415" s="5"/>
      <c r="E415" s="7"/>
      <c r="Q415" s="11"/>
      <c r="S415" s="16"/>
      <c r="T415" s="16"/>
    </row>
    <row r="416" spans="1:20" x14ac:dyDescent="0.45">
      <c r="B416" s="9"/>
      <c r="C416" s="3"/>
      <c r="D416" s="5"/>
      <c r="E416" s="7"/>
      <c r="Q416" s="11"/>
      <c r="S416" s="16"/>
      <c r="T416" s="16"/>
    </row>
  </sheetData>
  <conditionalFormatting sqref="F414:F416">
    <cfRule type="cellIs" dxfId="15" priority="7" operator="equal">
      <formula>"canceled"</formula>
    </cfRule>
    <cfRule type="cellIs" dxfId="14" priority="8" operator="equal">
      <formula>"failed"</formula>
    </cfRule>
    <cfRule type="cellIs" dxfId="13" priority="9" operator="equal">
      <formula>"successful"</formula>
    </cfRule>
    <cfRule type="cellIs" dxfId="12" priority="10" operator="equal">
      <formula>"live"</formula>
    </cfRule>
  </conditionalFormatting>
  <conditionalFormatting sqref="O414:O416">
    <cfRule type="colorScale" priority="6">
      <colorScale>
        <cfvo type="min"/>
        <cfvo type="percentile" val="90"/>
        <color theme="5" tint="-0.249977111117893"/>
        <color rgb="FF00B0F0"/>
      </colorScale>
    </cfRule>
  </conditionalFormatting>
  <conditionalFormatting sqref="F1:F413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theme="5" tint="-0.249977111117893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4C39F-2D6D-4A18-9BB2-DCD3B982FB46}">
  <dimension ref="A1:T251"/>
  <sheetViews>
    <sheetView workbookViewId="0">
      <selection sqref="A1:T251"/>
    </sheetView>
  </sheetViews>
  <sheetFormatPr defaultRowHeight="14.25" x14ac:dyDescent="0.45"/>
  <cols>
    <col min="4" max="4" width="11.86328125" bestFit="1" customWidth="1"/>
  </cols>
  <sheetData>
    <row r="1" spans="1:20" x14ac:dyDescent="0.4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8365</v>
      </c>
      <c r="R1" s="1" t="s">
        <v>8361</v>
      </c>
      <c r="S1" s="15" t="s">
        <v>8366</v>
      </c>
      <c r="T1" s="1" t="s">
        <v>8367</v>
      </c>
    </row>
    <row r="2" spans="1:20" ht="242.25" x14ac:dyDescent="0.4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6">
        <v>42492.737847222219</v>
      </c>
      <c r="T2" s="16">
        <v>42534.166666666672</v>
      </c>
    </row>
    <row r="3" spans="1:20" ht="185.25" x14ac:dyDescent="0.4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6">
        <v>42103.016585648147</v>
      </c>
      <c r="T3" s="16">
        <v>42163.016585648147</v>
      </c>
    </row>
    <row r="4" spans="1:20" ht="213.75" x14ac:dyDescent="0.4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6">
        <v>42108.692060185189</v>
      </c>
      <c r="T4" s="16">
        <v>42153.692060185189</v>
      </c>
    </row>
    <row r="5" spans="1:20" ht="228" x14ac:dyDescent="0.4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6">
        <v>42453.806307870371</v>
      </c>
      <c r="T5" s="16">
        <v>42513.806307870371</v>
      </c>
    </row>
    <row r="6" spans="1:20" ht="228" x14ac:dyDescent="0.4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6">
        <v>42123.648831018523</v>
      </c>
      <c r="T6" s="16">
        <v>42153.648831018523</v>
      </c>
    </row>
    <row r="7" spans="1:20" ht="213.75" x14ac:dyDescent="0.4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6">
        <v>41858.007071759261</v>
      </c>
      <c r="T7" s="16">
        <v>41888.007071759261</v>
      </c>
    </row>
    <row r="8" spans="1:20" ht="185.25" x14ac:dyDescent="0.4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6">
        <v>41781.045173611114</v>
      </c>
      <c r="T8" s="16">
        <v>41811.045173611114</v>
      </c>
    </row>
    <row r="9" spans="1:20" ht="256.5" x14ac:dyDescent="0.4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6">
        <v>42370.007766203707</v>
      </c>
      <c r="T9" s="16">
        <v>42398.981944444444</v>
      </c>
    </row>
    <row r="10" spans="1:20" ht="213.75" x14ac:dyDescent="0.4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6">
        <v>42165.037581018521</v>
      </c>
      <c r="T10" s="16">
        <v>42224.898611111115</v>
      </c>
    </row>
    <row r="11" spans="1:20" ht="228" x14ac:dyDescent="0.4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6">
        <v>42480.800648148142</v>
      </c>
      <c r="T11" s="16">
        <v>42540.800648148142</v>
      </c>
    </row>
    <row r="12" spans="1:20" ht="199.5" x14ac:dyDescent="0.4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6">
        <v>41784.789687500001</v>
      </c>
      <c r="T12" s="16">
        <v>41814.789687500001</v>
      </c>
    </row>
    <row r="13" spans="1:20" ht="242.25" x14ac:dyDescent="0.4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6">
        <v>41831.675034722226</v>
      </c>
      <c r="T13" s="16">
        <v>41891.675034722226</v>
      </c>
    </row>
    <row r="14" spans="1:20" ht="228" x14ac:dyDescent="0.4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6">
        <v>41950.114108796297</v>
      </c>
      <c r="T14" s="16">
        <v>42010.114108796297</v>
      </c>
    </row>
    <row r="15" spans="1:20" ht="185.25" x14ac:dyDescent="0.4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6">
        <v>42627.955104166671</v>
      </c>
      <c r="T15" s="16">
        <v>42657.916666666672</v>
      </c>
    </row>
    <row r="16" spans="1:20" ht="256.5" x14ac:dyDescent="0.4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6">
        <v>42531.195277777777</v>
      </c>
      <c r="T16" s="16">
        <v>42555.166666666672</v>
      </c>
    </row>
    <row r="17" spans="1:20" ht="228" x14ac:dyDescent="0.4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6">
        <v>42618.827013888891</v>
      </c>
      <c r="T17" s="16">
        <v>42648.827013888891</v>
      </c>
    </row>
    <row r="18" spans="1:20" ht="242.25" x14ac:dyDescent="0.4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6">
        <v>42540.593530092592</v>
      </c>
      <c r="T18" s="16">
        <v>42570.593530092592</v>
      </c>
    </row>
    <row r="19" spans="1:20" ht="256.5" x14ac:dyDescent="0.4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6">
        <v>41746.189409722225</v>
      </c>
      <c r="T19" s="16">
        <v>41776.189409722225</v>
      </c>
    </row>
    <row r="20" spans="1:20" ht="185.25" x14ac:dyDescent="0.4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6">
        <v>41974.738576388889</v>
      </c>
      <c r="T20" s="16">
        <v>41994.738576388889</v>
      </c>
    </row>
    <row r="21" spans="1:20" ht="156.75" x14ac:dyDescent="0.4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6">
        <v>42115.11618055556</v>
      </c>
      <c r="T21" s="16">
        <v>42175.11618055556</v>
      </c>
    </row>
    <row r="22" spans="1:20" ht="228" x14ac:dyDescent="0.4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6">
        <v>42002.817488425921</v>
      </c>
      <c r="T22" s="16">
        <v>42032.817488425921</v>
      </c>
    </row>
    <row r="23" spans="1:20" ht="242.25" x14ac:dyDescent="0.4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6">
        <v>42722.84474537037</v>
      </c>
      <c r="T23" s="16">
        <v>42752.84474537037</v>
      </c>
    </row>
    <row r="24" spans="1:20" ht="213.75" x14ac:dyDescent="0.4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6">
        <v>42465.128391203703</v>
      </c>
      <c r="T24" s="16">
        <v>42495.128391203703</v>
      </c>
    </row>
    <row r="25" spans="1:20" ht="213.75" x14ac:dyDescent="0.4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6">
        <v>42171.743969907402</v>
      </c>
      <c r="T25" s="16">
        <v>42201.743969907402</v>
      </c>
    </row>
    <row r="26" spans="1:20" ht="228" x14ac:dyDescent="0.4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6">
        <v>42672.955138888887</v>
      </c>
      <c r="T26" s="16">
        <v>42704.708333333328</v>
      </c>
    </row>
    <row r="27" spans="1:20" ht="171" x14ac:dyDescent="0.4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6">
        <v>42359.725243055553</v>
      </c>
      <c r="T27" s="16">
        <v>42389.725243055553</v>
      </c>
    </row>
    <row r="28" spans="1:20" ht="213.75" x14ac:dyDescent="0.4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6">
        <v>42192.905694444446</v>
      </c>
      <c r="T28" s="16">
        <v>42236.711805555555</v>
      </c>
    </row>
    <row r="29" spans="1:20" ht="256.5" x14ac:dyDescent="0.4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6">
        <v>41916.597638888888</v>
      </c>
      <c r="T29" s="16">
        <v>41976.639305555553</v>
      </c>
    </row>
    <row r="30" spans="1:20" ht="228" x14ac:dyDescent="0.4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6">
        <v>42461.596273148149</v>
      </c>
      <c r="T30" s="16">
        <v>42491.596273148149</v>
      </c>
    </row>
    <row r="31" spans="1:20" ht="242.25" x14ac:dyDescent="0.4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6">
        <v>42370.90320601852</v>
      </c>
      <c r="T31" s="16">
        <v>42406.207638888889</v>
      </c>
    </row>
    <row r="32" spans="1:20" ht="156.75" x14ac:dyDescent="0.4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6">
        <v>41948.727256944447</v>
      </c>
      <c r="T32" s="16">
        <v>41978.727256944447</v>
      </c>
    </row>
    <row r="33" spans="1:20" ht="142.5" x14ac:dyDescent="0.4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6">
        <v>42047.07640046296</v>
      </c>
      <c r="T33" s="16">
        <v>42077.034733796296</v>
      </c>
    </row>
    <row r="34" spans="1:20" ht="213.75" x14ac:dyDescent="0.4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6">
        <v>42261.632916666669</v>
      </c>
      <c r="T34" s="16">
        <v>42266.165972222225</v>
      </c>
    </row>
    <row r="35" spans="1:20" ht="228" x14ac:dyDescent="0.4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6">
        <v>41985.427361111113</v>
      </c>
      <c r="T35" s="16">
        <v>42015.427361111113</v>
      </c>
    </row>
    <row r="36" spans="1:20" ht="228" x14ac:dyDescent="0.4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6">
        <v>41922.535185185188</v>
      </c>
      <c r="T36" s="16">
        <v>41930.207638888889</v>
      </c>
    </row>
    <row r="37" spans="1:20" ht="185.25" x14ac:dyDescent="0.4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6">
        <v>41850.863252314812</v>
      </c>
      <c r="T37" s="16">
        <v>41880.863252314812</v>
      </c>
    </row>
    <row r="38" spans="1:20" ht="242.25" x14ac:dyDescent="0.4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6">
        <v>41831.742962962962</v>
      </c>
      <c r="T38" s="16">
        <v>41860.125</v>
      </c>
    </row>
    <row r="39" spans="1:20" ht="242.25" x14ac:dyDescent="0.4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6">
        <v>42415.883425925931</v>
      </c>
      <c r="T39" s="16">
        <v>42475.84175925926</v>
      </c>
    </row>
    <row r="40" spans="1:20" ht="199.5" x14ac:dyDescent="0.4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6">
        <v>41869.714166666665</v>
      </c>
      <c r="T40" s="16">
        <v>41876.875</v>
      </c>
    </row>
    <row r="41" spans="1:20" ht="71.25" x14ac:dyDescent="0.4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6">
        <v>41953.773090277777</v>
      </c>
      <c r="T41" s="16">
        <v>42013.083333333328</v>
      </c>
    </row>
    <row r="42" spans="1:20" ht="85.5" x14ac:dyDescent="0.4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6">
        <v>42037.986284722225</v>
      </c>
      <c r="T42" s="16">
        <v>42097.944618055553</v>
      </c>
    </row>
    <row r="43" spans="1:20" ht="213.75" x14ac:dyDescent="0.4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6">
        <v>41811.555462962962</v>
      </c>
      <c r="T43" s="16">
        <v>41812.875</v>
      </c>
    </row>
    <row r="44" spans="1:20" ht="142.5" x14ac:dyDescent="0.4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6">
        <v>42701.908807870372</v>
      </c>
      <c r="T44" s="16">
        <v>42716.25</v>
      </c>
    </row>
    <row r="45" spans="1:20" ht="228" x14ac:dyDescent="0.4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6">
        <v>42258.646504629629</v>
      </c>
      <c r="T45" s="16">
        <v>42288.645196759258</v>
      </c>
    </row>
    <row r="46" spans="1:20" ht="228" x14ac:dyDescent="0.4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6">
        <v>42278.664965277778</v>
      </c>
      <c r="T46" s="16">
        <v>42308.664965277778</v>
      </c>
    </row>
    <row r="47" spans="1:20" ht="228" x14ac:dyDescent="0.4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6">
        <v>42515.078217592592</v>
      </c>
      <c r="T47" s="16">
        <v>42575.078217592592</v>
      </c>
    </row>
    <row r="48" spans="1:20" ht="270.75" x14ac:dyDescent="0.4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6">
        <v>41830.234166666669</v>
      </c>
      <c r="T48" s="16">
        <v>41860.234166666669</v>
      </c>
    </row>
    <row r="49" spans="1:20" ht="199.5" x14ac:dyDescent="0.4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6">
        <v>41982.904386574075</v>
      </c>
      <c r="T49" s="16">
        <v>42042.904386574075</v>
      </c>
    </row>
    <row r="50" spans="1:20" ht="156.75" x14ac:dyDescent="0.4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6">
        <v>42210.439768518518</v>
      </c>
      <c r="T50" s="16">
        <v>42240.439768518518</v>
      </c>
    </row>
    <row r="51" spans="1:20" ht="242.25" x14ac:dyDescent="0.4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6">
        <v>42196.166874999995</v>
      </c>
      <c r="T51" s="16">
        <v>42256.166874999995</v>
      </c>
    </row>
    <row r="52" spans="1:20" ht="185.25" x14ac:dyDescent="0.4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6">
        <v>42606.056863425925</v>
      </c>
      <c r="T52" s="16">
        <v>42620.056863425925</v>
      </c>
    </row>
    <row r="53" spans="1:20" ht="242.25" x14ac:dyDescent="0.4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6">
        <v>42199.648912037039</v>
      </c>
      <c r="T53" s="16">
        <v>42217.041666666672</v>
      </c>
    </row>
    <row r="54" spans="1:20" ht="256.5" x14ac:dyDescent="0.4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6">
        <v>42444.877743055549</v>
      </c>
      <c r="T54" s="16">
        <v>42504.877743055549</v>
      </c>
    </row>
    <row r="55" spans="1:20" ht="213.75" x14ac:dyDescent="0.4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6">
        <v>42499.731701388882</v>
      </c>
      <c r="T55" s="16">
        <v>42529.731701388882</v>
      </c>
    </row>
    <row r="56" spans="1:20" ht="228" x14ac:dyDescent="0.4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6">
        <v>41929.266215277778</v>
      </c>
      <c r="T56" s="16">
        <v>41968.823611111111</v>
      </c>
    </row>
    <row r="57" spans="1:20" ht="228" x14ac:dyDescent="0.4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6">
        <v>42142.768819444449</v>
      </c>
      <c r="T57" s="16">
        <v>42182.768819444449</v>
      </c>
    </row>
    <row r="58" spans="1:20" ht="228" x14ac:dyDescent="0.4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6">
        <v>42354.131643518514</v>
      </c>
      <c r="T58" s="16">
        <v>42384.131643518514</v>
      </c>
    </row>
    <row r="59" spans="1:20" ht="213.75" x14ac:dyDescent="0.4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6">
        <v>41828.922905092593</v>
      </c>
      <c r="T59" s="16">
        <v>41888.922905092593</v>
      </c>
    </row>
    <row r="60" spans="1:20" ht="213.75" x14ac:dyDescent="0.4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6">
        <v>42245.234340277777</v>
      </c>
      <c r="T60" s="16">
        <v>42263.234340277777</v>
      </c>
    </row>
    <row r="61" spans="1:20" ht="213.75" x14ac:dyDescent="0.4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6">
        <v>42278.629710648151</v>
      </c>
      <c r="T61" s="16">
        <v>42306.629710648151</v>
      </c>
    </row>
    <row r="62" spans="1:20" ht="185.25" x14ac:dyDescent="0.4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6">
        <v>41826.61954861111</v>
      </c>
      <c r="T62" s="16">
        <v>41856.61954861111</v>
      </c>
    </row>
    <row r="63" spans="1:20" ht="185.25" x14ac:dyDescent="0.4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6">
        <v>42205.171018518522</v>
      </c>
      <c r="T63" s="16">
        <v>42235.171018518522</v>
      </c>
    </row>
    <row r="64" spans="1:20" ht="242.25" x14ac:dyDescent="0.4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6">
        <v>42041.205000000002</v>
      </c>
      <c r="T64" s="16">
        <v>42086.16333333333</v>
      </c>
    </row>
    <row r="65" spans="1:20" ht="199.5" x14ac:dyDescent="0.4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6">
        <v>42203.677766203706</v>
      </c>
      <c r="T65" s="16">
        <v>42233.677766203706</v>
      </c>
    </row>
    <row r="66" spans="1:20" ht="213.75" x14ac:dyDescent="0.4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6">
        <v>41983.752847222218</v>
      </c>
      <c r="T66" s="16">
        <v>42014.140972222223</v>
      </c>
    </row>
    <row r="67" spans="1:20" ht="185.25" x14ac:dyDescent="0.4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6">
        <v>42103.024398148147</v>
      </c>
      <c r="T67" s="16">
        <v>42112.9375</v>
      </c>
    </row>
    <row r="68" spans="1:20" ht="242.25" x14ac:dyDescent="0.4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6">
        <v>42089.901574074072</v>
      </c>
      <c r="T68" s="16">
        <v>42149.901574074072</v>
      </c>
    </row>
    <row r="69" spans="1:20" ht="171" x14ac:dyDescent="0.4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6">
        <v>42297.691006944442</v>
      </c>
      <c r="T69" s="16">
        <v>42320.290972222225</v>
      </c>
    </row>
    <row r="70" spans="1:20" ht="228" x14ac:dyDescent="0.4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6">
        <v>41833.089756944442</v>
      </c>
      <c r="T70" s="16">
        <v>41863.079143518517</v>
      </c>
    </row>
    <row r="71" spans="1:20" ht="199.5" x14ac:dyDescent="0.4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6">
        <v>42325.920717592591</v>
      </c>
      <c r="T71" s="16">
        <v>42355.920717592591</v>
      </c>
    </row>
    <row r="72" spans="1:20" ht="228" x14ac:dyDescent="0.4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6">
        <v>41858.214629629627</v>
      </c>
      <c r="T72" s="16">
        <v>41888.214629629627</v>
      </c>
    </row>
    <row r="73" spans="1:20" ht="156.75" x14ac:dyDescent="0.4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6">
        <v>41793.710231481484</v>
      </c>
      <c r="T73" s="16">
        <v>41823.710231481484</v>
      </c>
    </row>
    <row r="74" spans="1:20" ht="242.25" x14ac:dyDescent="0.4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6">
        <v>41793.814259259263</v>
      </c>
      <c r="T74" s="16">
        <v>41825.165972222225</v>
      </c>
    </row>
    <row r="75" spans="1:20" ht="199.5" x14ac:dyDescent="0.4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6">
        <v>41831.697939814818</v>
      </c>
      <c r="T75" s="16">
        <v>41861.697939814818</v>
      </c>
    </row>
    <row r="76" spans="1:20" ht="71.25" x14ac:dyDescent="0.4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6">
        <v>42621.389340277776</v>
      </c>
      <c r="T76" s="16">
        <v>42651.389340277776</v>
      </c>
    </row>
    <row r="77" spans="1:20" ht="242.25" x14ac:dyDescent="0.4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6">
        <v>41780.785729166666</v>
      </c>
      <c r="T77" s="16">
        <v>41840.785729166666</v>
      </c>
    </row>
    <row r="78" spans="1:20" ht="228" x14ac:dyDescent="0.4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6">
        <v>41766.072500000002</v>
      </c>
      <c r="T78" s="16">
        <v>41791.072500000002</v>
      </c>
    </row>
    <row r="79" spans="1:20" ht="213.75" x14ac:dyDescent="0.4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6">
        <v>41766.617291666669</v>
      </c>
      <c r="T79" s="16">
        <v>41793.290972222225</v>
      </c>
    </row>
    <row r="80" spans="1:20" ht="228" x14ac:dyDescent="0.4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6">
        <v>42248.627013888887</v>
      </c>
      <c r="T80" s="16">
        <v>42278.627013888887</v>
      </c>
    </row>
    <row r="81" spans="1:20" ht="185.25" x14ac:dyDescent="0.4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6">
        <v>41885.221550925926</v>
      </c>
      <c r="T81" s="16">
        <v>41916.290972222225</v>
      </c>
    </row>
    <row r="82" spans="1:20" ht="213.75" x14ac:dyDescent="0.4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6">
        <v>42159.224432870367</v>
      </c>
      <c r="T82" s="16">
        <v>42204.224432870367</v>
      </c>
    </row>
    <row r="83" spans="1:20" ht="228" x14ac:dyDescent="0.4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6">
        <v>42265.817002314812</v>
      </c>
      <c r="T83" s="16">
        <v>42295.817002314812</v>
      </c>
    </row>
    <row r="84" spans="1:20" ht="128.25" x14ac:dyDescent="0.4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6">
        <v>41975.124340277776</v>
      </c>
      <c r="T84" s="16">
        <v>42005.124340277776</v>
      </c>
    </row>
    <row r="85" spans="1:20" ht="199.5" x14ac:dyDescent="0.4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6">
        <v>42065.190694444449</v>
      </c>
      <c r="T85" s="16">
        <v>42090.149027777778</v>
      </c>
    </row>
    <row r="86" spans="1:20" ht="156.75" x14ac:dyDescent="0.4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6">
        <v>41848.84002314815</v>
      </c>
      <c r="T86" s="16">
        <v>41883.84002314815</v>
      </c>
    </row>
    <row r="87" spans="1:20" ht="114" x14ac:dyDescent="0.4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6">
        <v>42103.884930555556</v>
      </c>
      <c r="T87" s="16">
        <v>42133.884930555556</v>
      </c>
    </row>
    <row r="88" spans="1:20" ht="256.5" x14ac:dyDescent="0.4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6">
        <v>42059.970729166671</v>
      </c>
      <c r="T88" s="16">
        <v>42089.929062499999</v>
      </c>
    </row>
    <row r="89" spans="1:20" ht="242.25" x14ac:dyDescent="0.4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6">
        <v>42041.743090277778</v>
      </c>
      <c r="T89" s="16">
        <v>42071.701423611114</v>
      </c>
    </row>
    <row r="90" spans="1:20" ht="242.25" x14ac:dyDescent="0.4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6">
        <v>41829.73715277778</v>
      </c>
      <c r="T90" s="16">
        <v>41852.716666666667</v>
      </c>
    </row>
    <row r="91" spans="1:20" ht="185.25" x14ac:dyDescent="0.4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6">
        <v>41789.893599537041</v>
      </c>
      <c r="T91" s="16">
        <v>41815.875</v>
      </c>
    </row>
    <row r="92" spans="1:20" ht="242.25" x14ac:dyDescent="0.4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6">
        <v>41833.660995370366</v>
      </c>
      <c r="T92" s="16">
        <v>41863.660995370366</v>
      </c>
    </row>
    <row r="93" spans="1:20" ht="57" x14ac:dyDescent="0.4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6">
        <v>41914.590011574073</v>
      </c>
      <c r="T93" s="16">
        <v>41955.907638888893</v>
      </c>
    </row>
    <row r="94" spans="1:20" ht="128.25" x14ac:dyDescent="0.4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6">
        <v>42611.261064814811</v>
      </c>
      <c r="T94" s="16">
        <v>42625.707638888889</v>
      </c>
    </row>
    <row r="95" spans="1:20" ht="242.25" x14ac:dyDescent="0.4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6">
        <v>42253.633159722223</v>
      </c>
      <c r="T95" s="16">
        <v>42313.674826388888</v>
      </c>
    </row>
    <row r="96" spans="1:20" ht="213.75" x14ac:dyDescent="0.4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6">
        <v>42295.891828703709</v>
      </c>
      <c r="T96" s="16">
        <v>42325.933495370366</v>
      </c>
    </row>
    <row r="97" spans="1:20" ht="128.25" x14ac:dyDescent="0.4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6">
        <v>42402.947002314817</v>
      </c>
      <c r="T97" s="16">
        <v>42452.145138888889</v>
      </c>
    </row>
    <row r="98" spans="1:20" ht="199.5" x14ac:dyDescent="0.4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6">
        <v>42509.814108796301</v>
      </c>
      <c r="T98" s="16">
        <v>42539.814108796301</v>
      </c>
    </row>
    <row r="99" spans="1:20" ht="185.25" x14ac:dyDescent="0.4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228" x14ac:dyDescent="0.4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99.75" x14ac:dyDescent="0.4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242.25" x14ac:dyDescent="0.4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270.75" x14ac:dyDescent="0.4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6">
        <v>41779.657870370371</v>
      </c>
      <c r="T103" s="16">
        <v>41821.25</v>
      </c>
    </row>
    <row r="104" spans="1:20" ht="228" x14ac:dyDescent="0.4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242.25" x14ac:dyDescent="0.4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199.5" x14ac:dyDescent="0.4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171" x14ac:dyDescent="0.4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199.5" x14ac:dyDescent="0.4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213.75" x14ac:dyDescent="0.4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242.25" x14ac:dyDescent="0.4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99.75" x14ac:dyDescent="0.4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171" x14ac:dyDescent="0.4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242.25" x14ac:dyDescent="0.4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228" x14ac:dyDescent="0.4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199.5" x14ac:dyDescent="0.4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185.25" x14ac:dyDescent="0.4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199.5" x14ac:dyDescent="0.4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213.75" x14ac:dyDescent="0.4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242.25" x14ac:dyDescent="0.4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228" x14ac:dyDescent="0.4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199.5" x14ac:dyDescent="0.4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228" x14ac:dyDescent="0.4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199.5" x14ac:dyDescent="0.4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228" x14ac:dyDescent="0.4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213.75" x14ac:dyDescent="0.4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228" x14ac:dyDescent="0.4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228" x14ac:dyDescent="0.4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213.75" x14ac:dyDescent="0.4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228" x14ac:dyDescent="0.4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228" x14ac:dyDescent="0.4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213.75" x14ac:dyDescent="0.4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242.25" x14ac:dyDescent="0.4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199.5" x14ac:dyDescent="0.4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185.25" x14ac:dyDescent="0.4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242.25" x14ac:dyDescent="0.4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228" x14ac:dyDescent="0.4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156.75" x14ac:dyDescent="0.4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228" x14ac:dyDescent="0.4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242.25" x14ac:dyDescent="0.4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213.75" x14ac:dyDescent="0.4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228" x14ac:dyDescent="0.4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199.5" x14ac:dyDescent="0.4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213.75" x14ac:dyDescent="0.4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185.25" x14ac:dyDescent="0.4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242.25" x14ac:dyDescent="0.4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213.75" x14ac:dyDescent="0.4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270.75" x14ac:dyDescent="0.4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185.25" x14ac:dyDescent="0.4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256.5" x14ac:dyDescent="0.4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228" x14ac:dyDescent="0.4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228" x14ac:dyDescent="0.4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171" x14ac:dyDescent="0.4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213.75" x14ac:dyDescent="0.4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285" x14ac:dyDescent="0.4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228" x14ac:dyDescent="0.4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171" x14ac:dyDescent="0.4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213.75" x14ac:dyDescent="0.4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228" x14ac:dyDescent="0.4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6">
        <v>42534.866875</v>
      </c>
      <c r="T158" s="16">
        <v>42564.866875</v>
      </c>
    </row>
    <row r="159" spans="1:20" ht="228" x14ac:dyDescent="0.4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213.75" x14ac:dyDescent="0.4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228" x14ac:dyDescent="0.4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256.5" x14ac:dyDescent="0.4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185.25" x14ac:dyDescent="0.4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256.5" x14ac:dyDescent="0.4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242.25" x14ac:dyDescent="0.4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99.75" x14ac:dyDescent="0.4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228" x14ac:dyDescent="0.4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114" x14ac:dyDescent="0.4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185.25" x14ac:dyDescent="0.4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185.25" x14ac:dyDescent="0.4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156.75" x14ac:dyDescent="0.4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213.75" x14ac:dyDescent="0.4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185.25" x14ac:dyDescent="0.4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199.5" x14ac:dyDescent="0.4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99.75" x14ac:dyDescent="0.4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228" x14ac:dyDescent="0.4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185.25" x14ac:dyDescent="0.4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85.5" x14ac:dyDescent="0.4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199.5" x14ac:dyDescent="0.4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228" x14ac:dyDescent="0.4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213.75" x14ac:dyDescent="0.4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199.5" x14ac:dyDescent="0.4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242.25" x14ac:dyDescent="0.4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242.25" x14ac:dyDescent="0.4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228" x14ac:dyDescent="0.4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242.25" x14ac:dyDescent="0.4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213.75" x14ac:dyDescent="0.4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213.75" x14ac:dyDescent="0.4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171" x14ac:dyDescent="0.4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128.25" x14ac:dyDescent="0.4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185.25" x14ac:dyDescent="0.4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242.25" x14ac:dyDescent="0.4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199.5" x14ac:dyDescent="0.4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242.25" x14ac:dyDescent="0.4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199.5" x14ac:dyDescent="0.4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228" x14ac:dyDescent="0.4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213.75" x14ac:dyDescent="0.4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228" x14ac:dyDescent="0.4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228" x14ac:dyDescent="0.4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213.75" x14ac:dyDescent="0.4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128.25" x14ac:dyDescent="0.4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199.5" x14ac:dyDescent="0.4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6">
        <v>41804.937083333331</v>
      </c>
      <c r="T202" s="16">
        <v>41821.9375</v>
      </c>
    </row>
    <row r="203" spans="1:20" ht="213.75" x14ac:dyDescent="0.4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213.75" x14ac:dyDescent="0.4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171" x14ac:dyDescent="0.4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228" x14ac:dyDescent="0.4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6">
        <v>42144.231527777782</v>
      </c>
      <c r="T206" s="16">
        <v>42203.125</v>
      </c>
    </row>
    <row r="207" spans="1:20" ht="199.5" x14ac:dyDescent="0.4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228" x14ac:dyDescent="0.4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242.25" x14ac:dyDescent="0.4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256.5" x14ac:dyDescent="0.4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228" x14ac:dyDescent="0.4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242.25" x14ac:dyDescent="0.4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213.75" x14ac:dyDescent="0.4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242.25" x14ac:dyDescent="0.4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213.75" x14ac:dyDescent="0.4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242.25" x14ac:dyDescent="0.4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199.5" x14ac:dyDescent="0.4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156.75" x14ac:dyDescent="0.4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228" x14ac:dyDescent="0.4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171" x14ac:dyDescent="0.4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228" x14ac:dyDescent="0.4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228" x14ac:dyDescent="0.4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171" x14ac:dyDescent="0.4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185.25" x14ac:dyDescent="0.4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6">
        <v>42031.666898148149</v>
      </c>
      <c r="T224" s="16">
        <v>42064.125</v>
      </c>
    </row>
    <row r="225" spans="1:20" ht="213.75" x14ac:dyDescent="0.4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156.75" x14ac:dyDescent="0.4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213.75" x14ac:dyDescent="0.4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6">
        <v>42695.7105787037</v>
      </c>
      <c r="T227" s="16">
        <v>42725.7105787037</v>
      </c>
    </row>
    <row r="228" spans="1:20" ht="213.75" x14ac:dyDescent="0.4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199.5" x14ac:dyDescent="0.4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185.25" x14ac:dyDescent="0.4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242.25" x14ac:dyDescent="0.4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213.75" x14ac:dyDescent="0.4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242.25" x14ac:dyDescent="0.4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256.5" x14ac:dyDescent="0.4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57" x14ac:dyDescent="0.4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242.25" x14ac:dyDescent="0.4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185.25" x14ac:dyDescent="0.4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6">
        <v>42209.67288194444</v>
      </c>
      <c r="T237" s="16">
        <v>42223.625</v>
      </c>
    </row>
    <row r="238" spans="1:20" ht="242.25" x14ac:dyDescent="0.4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213.75" x14ac:dyDescent="0.4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185.25" x14ac:dyDescent="0.4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199.5" x14ac:dyDescent="0.4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228" x14ac:dyDescent="0.4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171" x14ac:dyDescent="0.4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228" x14ac:dyDescent="0.4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171" x14ac:dyDescent="0.4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213.75" x14ac:dyDescent="0.4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228" x14ac:dyDescent="0.4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242.25" x14ac:dyDescent="0.4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199.5" x14ac:dyDescent="0.4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213.75" x14ac:dyDescent="0.4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228" x14ac:dyDescent="0.4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theme="5" tint="-0.249977111117893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5CAEA-5461-416F-A397-198CE25EC48E}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29C5D-B687-42BC-A0B0-CF5DD8037A95}">
  <dimension ref="A1:T79"/>
  <sheetViews>
    <sheetView workbookViewId="0">
      <selection sqref="A1:T79"/>
    </sheetView>
  </sheetViews>
  <sheetFormatPr defaultRowHeight="14.25" x14ac:dyDescent="0.45"/>
  <sheetData>
    <row r="1" spans="1:20" x14ac:dyDescent="0.4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8365</v>
      </c>
      <c r="R1" s="1" t="s">
        <v>8361</v>
      </c>
      <c r="S1" s="15" t="s">
        <v>8366</v>
      </c>
      <c r="T1" s="1" t="s">
        <v>8367</v>
      </c>
    </row>
    <row r="2" spans="1:20" ht="228" x14ac:dyDescent="0.45">
      <c r="A2">
        <v>420</v>
      </c>
      <c r="B2" s="9" t="s">
        <v>421</v>
      </c>
      <c r="C2" s="3" t="s">
        <v>4530</v>
      </c>
      <c r="D2" s="5">
        <v>3300</v>
      </c>
      <c r="E2" s="7">
        <v>14.5</v>
      </c>
      <c r="F2" t="s">
        <v>8220</v>
      </c>
      <c r="G2" t="s">
        <v>8223</v>
      </c>
      <c r="H2" t="s">
        <v>8245</v>
      </c>
      <c r="I2">
        <v>1394772031</v>
      </c>
      <c r="J2">
        <v>1392183631</v>
      </c>
      <c r="K2" t="b">
        <v>0</v>
      </c>
      <c r="L2">
        <v>3</v>
      </c>
      <c r="M2" t="b">
        <v>0</v>
      </c>
      <c r="N2" t="s">
        <v>8268</v>
      </c>
      <c r="O2">
        <v>0</v>
      </c>
      <c r="P2">
        <v>4.83</v>
      </c>
      <c r="Q2" s="11" t="s">
        <v>8308</v>
      </c>
      <c r="R2" t="s">
        <v>8314</v>
      </c>
      <c r="S2" s="16">
        <v>41682.23646990741</v>
      </c>
      <c r="T2" s="16">
        <v>41712.194803240738</v>
      </c>
    </row>
    <row r="3" spans="1:20" ht="228" x14ac:dyDescent="0.45">
      <c r="A3">
        <v>421</v>
      </c>
      <c r="B3" s="9" t="s">
        <v>422</v>
      </c>
      <c r="C3" s="3" t="s">
        <v>4531</v>
      </c>
      <c r="D3" s="5">
        <v>15000</v>
      </c>
      <c r="E3" s="7">
        <v>301</v>
      </c>
      <c r="F3" t="s">
        <v>8220</v>
      </c>
      <c r="G3" t="s">
        <v>8223</v>
      </c>
      <c r="H3" t="s">
        <v>8245</v>
      </c>
      <c r="I3">
        <v>1440157656</v>
      </c>
      <c r="J3">
        <v>1434973656</v>
      </c>
      <c r="K3" t="b">
        <v>0</v>
      </c>
      <c r="L3">
        <v>6</v>
      </c>
      <c r="M3" t="b">
        <v>0</v>
      </c>
      <c r="N3" t="s">
        <v>8268</v>
      </c>
      <c r="O3">
        <v>2</v>
      </c>
      <c r="P3">
        <v>50.17</v>
      </c>
      <c r="Q3" s="11" t="s">
        <v>8308</v>
      </c>
      <c r="R3" t="s">
        <v>8314</v>
      </c>
      <c r="S3" s="16">
        <v>42177.491388888884</v>
      </c>
      <c r="T3" s="16">
        <v>42237.491388888884</v>
      </c>
    </row>
    <row r="4" spans="1:20" ht="242.25" x14ac:dyDescent="0.45">
      <c r="A4">
        <v>422</v>
      </c>
      <c r="B4" s="9" t="s">
        <v>423</v>
      </c>
      <c r="C4" s="3" t="s">
        <v>4532</v>
      </c>
      <c r="D4" s="5">
        <v>40000</v>
      </c>
      <c r="E4" s="7">
        <v>430</v>
      </c>
      <c r="F4" t="s">
        <v>8220</v>
      </c>
      <c r="G4" t="s">
        <v>8223</v>
      </c>
      <c r="H4" t="s">
        <v>8245</v>
      </c>
      <c r="I4">
        <v>1410416097</v>
      </c>
      <c r="J4">
        <v>1407824097</v>
      </c>
      <c r="K4" t="b">
        <v>0</v>
      </c>
      <c r="L4">
        <v>12</v>
      </c>
      <c r="M4" t="b">
        <v>0</v>
      </c>
      <c r="N4" t="s">
        <v>8268</v>
      </c>
      <c r="O4">
        <v>1</v>
      </c>
      <c r="P4">
        <v>35.83</v>
      </c>
      <c r="Q4" s="11" t="s">
        <v>8308</v>
      </c>
      <c r="R4" t="s">
        <v>8314</v>
      </c>
      <c r="S4" s="16">
        <v>41863.260381944441</v>
      </c>
      <c r="T4" s="16">
        <v>41893.260381944441</v>
      </c>
    </row>
    <row r="5" spans="1:20" ht="213.75" x14ac:dyDescent="0.45">
      <c r="A5">
        <v>423</v>
      </c>
      <c r="B5" s="9" t="s">
        <v>424</v>
      </c>
      <c r="C5" s="3" t="s">
        <v>4533</v>
      </c>
      <c r="D5" s="5">
        <v>20000</v>
      </c>
      <c r="E5" s="7">
        <v>153</v>
      </c>
      <c r="F5" t="s">
        <v>8220</v>
      </c>
      <c r="G5" t="s">
        <v>8223</v>
      </c>
      <c r="H5" t="s">
        <v>8245</v>
      </c>
      <c r="I5">
        <v>1370470430</v>
      </c>
      <c r="J5">
        <v>1367878430</v>
      </c>
      <c r="K5" t="b">
        <v>0</v>
      </c>
      <c r="L5">
        <v>13</v>
      </c>
      <c r="M5" t="b">
        <v>0</v>
      </c>
      <c r="N5" t="s">
        <v>8268</v>
      </c>
      <c r="O5">
        <v>1</v>
      </c>
      <c r="P5">
        <v>11.77</v>
      </c>
      <c r="Q5" s="11" t="s">
        <v>8308</v>
      </c>
      <c r="R5" t="s">
        <v>8314</v>
      </c>
      <c r="S5" s="16">
        <v>41400.92627314815</v>
      </c>
      <c r="T5" s="16">
        <v>41430.92627314815</v>
      </c>
    </row>
    <row r="6" spans="1:20" ht="213.75" x14ac:dyDescent="0.45">
      <c r="A6">
        <v>424</v>
      </c>
      <c r="B6" s="9" t="s">
        <v>425</v>
      </c>
      <c r="C6" s="3" t="s">
        <v>4534</v>
      </c>
      <c r="D6" s="5">
        <v>3000</v>
      </c>
      <c r="E6" s="7">
        <v>203.9</v>
      </c>
      <c r="F6" t="s">
        <v>8220</v>
      </c>
      <c r="G6" t="s">
        <v>8223</v>
      </c>
      <c r="H6" t="s">
        <v>8245</v>
      </c>
      <c r="I6">
        <v>1332748899</v>
      </c>
      <c r="J6">
        <v>1327568499</v>
      </c>
      <c r="K6" t="b">
        <v>0</v>
      </c>
      <c r="L6">
        <v>5</v>
      </c>
      <c r="M6" t="b">
        <v>0</v>
      </c>
      <c r="N6" t="s">
        <v>8268</v>
      </c>
      <c r="O6">
        <v>7</v>
      </c>
      <c r="P6">
        <v>40.78</v>
      </c>
      <c r="Q6" s="11" t="s">
        <v>8308</v>
      </c>
      <c r="R6" t="s">
        <v>8314</v>
      </c>
      <c r="S6" s="16">
        <v>40934.376145833332</v>
      </c>
      <c r="T6" s="16">
        <v>40994.334479166668</v>
      </c>
    </row>
    <row r="7" spans="1:20" ht="242.25" x14ac:dyDescent="0.45">
      <c r="A7">
        <v>425</v>
      </c>
      <c r="B7" s="9" t="s">
        <v>426</v>
      </c>
      <c r="C7" s="3" t="s">
        <v>4535</v>
      </c>
      <c r="D7" s="5">
        <v>50000</v>
      </c>
      <c r="E7" s="7">
        <v>6</v>
      </c>
      <c r="F7" t="s">
        <v>8220</v>
      </c>
      <c r="G7" t="s">
        <v>8223</v>
      </c>
      <c r="H7" t="s">
        <v>8245</v>
      </c>
      <c r="I7">
        <v>1448660404</v>
      </c>
      <c r="J7">
        <v>1443472804</v>
      </c>
      <c r="K7" t="b">
        <v>0</v>
      </c>
      <c r="L7">
        <v>2</v>
      </c>
      <c r="M7" t="b">
        <v>0</v>
      </c>
      <c r="N7" t="s">
        <v>8268</v>
      </c>
      <c r="O7">
        <v>0</v>
      </c>
      <c r="P7">
        <v>3</v>
      </c>
      <c r="Q7" s="11" t="s">
        <v>8308</v>
      </c>
      <c r="R7" t="s">
        <v>8314</v>
      </c>
      <c r="S7" s="16">
        <v>42275.861157407402</v>
      </c>
      <c r="T7" s="16">
        <v>42335.902824074074</v>
      </c>
    </row>
    <row r="8" spans="1:20" ht="213.75" x14ac:dyDescent="0.45">
      <c r="A8">
        <v>426</v>
      </c>
      <c r="B8" s="9" t="s">
        <v>427</v>
      </c>
      <c r="C8" s="3" t="s">
        <v>4536</v>
      </c>
      <c r="D8" s="5">
        <v>10000</v>
      </c>
      <c r="E8" s="7">
        <v>133</v>
      </c>
      <c r="F8" t="s">
        <v>8220</v>
      </c>
      <c r="G8" t="s">
        <v>8223</v>
      </c>
      <c r="H8" t="s">
        <v>8245</v>
      </c>
      <c r="I8">
        <v>1456851914</v>
      </c>
      <c r="J8">
        <v>1454259914</v>
      </c>
      <c r="K8" t="b">
        <v>0</v>
      </c>
      <c r="L8">
        <v>8</v>
      </c>
      <c r="M8" t="b">
        <v>0</v>
      </c>
      <c r="N8" t="s">
        <v>8268</v>
      </c>
      <c r="O8">
        <v>1</v>
      </c>
      <c r="P8">
        <v>16.63</v>
      </c>
      <c r="Q8" s="11" t="s">
        <v>8308</v>
      </c>
      <c r="R8" t="s">
        <v>8314</v>
      </c>
      <c r="S8" s="16">
        <v>42400.711967592593</v>
      </c>
      <c r="T8" s="16">
        <v>42430.711967592593</v>
      </c>
    </row>
    <row r="9" spans="1:20" ht="242.25" x14ac:dyDescent="0.45">
      <c r="A9">
        <v>427</v>
      </c>
      <c r="B9" s="9" t="s">
        <v>428</v>
      </c>
      <c r="C9" s="3" t="s">
        <v>4537</v>
      </c>
      <c r="D9" s="5">
        <v>6500</v>
      </c>
      <c r="E9" s="7">
        <v>0</v>
      </c>
      <c r="F9" t="s">
        <v>8220</v>
      </c>
      <c r="G9" t="s">
        <v>8223</v>
      </c>
      <c r="H9" t="s">
        <v>8245</v>
      </c>
      <c r="I9">
        <v>1445540340</v>
      </c>
      <c r="J9">
        <v>1444340940</v>
      </c>
      <c r="K9" t="b">
        <v>0</v>
      </c>
      <c r="L9">
        <v>0</v>
      </c>
      <c r="M9" t="b">
        <v>0</v>
      </c>
      <c r="N9" t="s">
        <v>8268</v>
      </c>
      <c r="O9">
        <v>0</v>
      </c>
      <c r="P9">
        <v>0</v>
      </c>
      <c r="Q9" s="11" t="s">
        <v>8308</v>
      </c>
      <c r="R9" t="s">
        <v>8314</v>
      </c>
      <c r="S9" s="16">
        <v>42285.909027777772</v>
      </c>
      <c r="T9" s="16">
        <v>42299.790972222225</v>
      </c>
    </row>
    <row r="10" spans="1:20" ht="114" x14ac:dyDescent="0.45">
      <c r="A10">
        <v>428</v>
      </c>
      <c r="B10" s="9" t="s">
        <v>429</v>
      </c>
      <c r="C10" s="3" t="s">
        <v>4538</v>
      </c>
      <c r="D10" s="5">
        <v>12000</v>
      </c>
      <c r="E10" s="7">
        <v>676</v>
      </c>
      <c r="F10" t="s">
        <v>8220</v>
      </c>
      <c r="G10" t="s">
        <v>8223</v>
      </c>
      <c r="H10" t="s">
        <v>8245</v>
      </c>
      <c r="I10">
        <v>1402956000</v>
      </c>
      <c r="J10">
        <v>1400523845</v>
      </c>
      <c r="K10" t="b">
        <v>0</v>
      </c>
      <c r="L10">
        <v>13</v>
      </c>
      <c r="M10" t="b">
        <v>0</v>
      </c>
      <c r="N10" t="s">
        <v>8268</v>
      </c>
      <c r="O10">
        <v>6</v>
      </c>
      <c r="P10">
        <v>52</v>
      </c>
      <c r="Q10" s="11" t="s">
        <v>8308</v>
      </c>
      <c r="R10" t="s">
        <v>8314</v>
      </c>
      <c r="S10" s="16">
        <v>41778.766724537039</v>
      </c>
      <c r="T10" s="16">
        <v>41806.916666666664</v>
      </c>
    </row>
    <row r="11" spans="1:20" ht="270.75" x14ac:dyDescent="0.45">
      <c r="A11">
        <v>429</v>
      </c>
      <c r="B11" s="9" t="s">
        <v>430</v>
      </c>
      <c r="C11" s="3" t="s">
        <v>4539</v>
      </c>
      <c r="D11" s="5">
        <v>5000</v>
      </c>
      <c r="E11" s="7">
        <v>0</v>
      </c>
      <c r="F11" t="s">
        <v>8220</v>
      </c>
      <c r="G11" t="s">
        <v>8223</v>
      </c>
      <c r="H11" t="s">
        <v>8245</v>
      </c>
      <c r="I11">
        <v>1259297940</v>
      </c>
      <c r="J11">
        <v>1252964282</v>
      </c>
      <c r="K11" t="b">
        <v>0</v>
      </c>
      <c r="L11">
        <v>0</v>
      </c>
      <c r="M11" t="b">
        <v>0</v>
      </c>
      <c r="N11" t="s">
        <v>8268</v>
      </c>
      <c r="O11">
        <v>0</v>
      </c>
      <c r="P11">
        <v>0</v>
      </c>
      <c r="Q11" s="11" t="s">
        <v>8308</v>
      </c>
      <c r="R11" t="s">
        <v>8314</v>
      </c>
      <c r="S11" s="16">
        <v>40070.901412037041</v>
      </c>
      <c r="T11" s="16">
        <v>40144.207638888889</v>
      </c>
    </row>
    <row r="12" spans="1:20" ht="185.25" x14ac:dyDescent="0.45">
      <c r="A12">
        <v>430</v>
      </c>
      <c r="B12" s="9" t="s">
        <v>431</v>
      </c>
      <c r="C12" s="3" t="s">
        <v>4540</v>
      </c>
      <c r="D12" s="5">
        <v>1000</v>
      </c>
      <c r="E12" s="7">
        <v>24</v>
      </c>
      <c r="F12" t="s">
        <v>8220</v>
      </c>
      <c r="G12" t="s">
        <v>8223</v>
      </c>
      <c r="H12" t="s">
        <v>8245</v>
      </c>
      <c r="I12">
        <v>1378866867</v>
      </c>
      <c r="J12">
        <v>1377570867</v>
      </c>
      <c r="K12" t="b">
        <v>0</v>
      </c>
      <c r="L12">
        <v>5</v>
      </c>
      <c r="M12" t="b">
        <v>0</v>
      </c>
      <c r="N12" t="s">
        <v>8268</v>
      </c>
      <c r="O12">
        <v>2</v>
      </c>
      <c r="P12">
        <v>4.8</v>
      </c>
      <c r="Q12" s="11" t="s">
        <v>8308</v>
      </c>
      <c r="R12" t="s">
        <v>8314</v>
      </c>
      <c r="S12" s="16">
        <v>41513.107256944444</v>
      </c>
      <c r="T12" s="16">
        <v>41528.107256944444</v>
      </c>
    </row>
    <row r="13" spans="1:20" ht="228" x14ac:dyDescent="0.45">
      <c r="A13">
        <v>432</v>
      </c>
      <c r="B13" s="9" t="s">
        <v>433</v>
      </c>
      <c r="C13" s="3" t="s">
        <v>4542</v>
      </c>
      <c r="D13" s="5">
        <v>6000</v>
      </c>
      <c r="E13" s="7">
        <v>570</v>
      </c>
      <c r="F13" t="s">
        <v>8220</v>
      </c>
      <c r="G13" t="s">
        <v>8223</v>
      </c>
      <c r="H13" t="s">
        <v>8245</v>
      </c>
      <c r="I13">
        <v>1445448381</v>
      </c>
      <c r="J13">
        <v>1440264381</v>
      </c>
      <c r="K13" t="b">
        <v>0</v>
      </c>
      <c r="L13">
        <v>8</v>
      </c>
      <c r="M13" t="b">
        <v>0</v>
      </c>
      <c r="N13" t="s">
        <v>8268</v>
      </c>
      <c r="O13">
        <v>10</v>
      </c>
      <c r="P13">
        <v>71.25</v>
      </c>
      <c r="Q13" s="11" t="s">
        <v>8308</v>
      </c>
      <c r="R13" t="s">
        <v>8314</v>
      </c>
      <c r="S13" s="16">
        <v>42238.726631944446</v>
      </c>
      <c r="T13" s="16">
        <v>42298.726631944446</v>
      </c>
    </row>
    <row r="14" spans="1:20" ht="256.5" x14ac:dyDescent="0.45">
      <c r="A14">
        <v>433</v>
      </c>
      <c r="B14" s="9" t="s">
        <v>434</v>
      </c>
      <c r="C14" s="3" t="s">
        <v>4543</v>
      </c>
      <c r="D14" s="5">
        <v>3000</v>
      </c>
      <c r="E14" s="7">
        <v>0</v>
      </c>
      <c r="F14" t="s">
        <v>8220</v>
      </c>
      <c r="G14" t="s">
        <v>8223</v>
      </c>
      <c r="H14" t="s">
        <v>8245</v>
      </c>
      <c r="I14">
        <v>1444576022</v>
      </c>
      <c r="J14">
        <v>1439392022</v>
      </c>
      <c r="K14" t="b">
        <v>0</v>
      </c>
      <c r="L14">
        <v>0</v>
      </c>
      <c r="M14" t="b">
        <v>0</v>
      </c>
      <c r="N14" t="s">
        <v>8268</v>
      </c>
      <c r="O14">
        <v>0</v>
      </c>
      <c r="P14">
        <v>0</v>
      </c>
      <c r="Q14" s="11" t="s">
        <v>8308</v>
      </c>
      <c r="R14" t="s">
        <v>8314</v>
      </c>
      <c r="S14" s="16">
        <v>42228.629884259266</v>
      </c>
      <c r="T14" s="16">
        <v>42288.629884259266</v>
      </c>
    </row>
    <row r="15" spans="1:20" ht="242.25" x14ac:dyDescent="0.45">
      <c r="A15">
        <v>434</v>
      </c>
      <c r="B15" s="9" t="s">
        <v>435</v>
      </c>
      <c r="C15" s="3" t="s">
        <v>4544</v>
      </c>
      <c r="D15" s="5">
        <v>2500</v>
      </c>
      <c r="E15" s="7">
        <v>125</v>
      </c>
      <c r="F15" t="s">
        <v>8220</v>
      </c>
      <c r="G15" t="s">
        <v>8223</v>
      </c>
      <c r="H15" t="s">
        <v>8245</v>
      </c>
      <c r="I15">
        <v>1385931702</v>
      </c>
      <c r="J15">
        <v>1383076902</v>
      </c>
      <c r="K15" t="b">
        <v>0</v>
      </c>
      <c r="L15">
        <v>2</v>
      </c>
      <c r="M15" t="b">
        <v>0</v>
      </c>
      <c r="N15" t="s">
        <v>8268</v>
      </c>
      <c r="O15">
        <v>5</v>
      </c>
      <c r="P15">
        <v>62.5</v>
      </c>
      <c r="Q15" s="11" t="s">
        <v>8308</v>
      </c>
      <c r="R15" t="s">
        <v>8314</v>
      </c>
      <c r="S15" s="16">
        <v>41576.834513888891</v>
      </c>
      <c r="T15" s="16">
        <v>41609.876180555555</v>
      </c>
    </row>
    <row r="16" spans="1:20" ht="242.25" x14ac:dyDescent="0.45">
      <c r="A16">
        <v>435</v>
      </c>
      <c r="B16" s="9" t="s">
        <v>436</v>
      </c>
      <c r="C16" s="3" t="s">
        <v>4545</v>
      </c>
      <c r="D16" s="5">
        <v>110000</v>
      </c>
      <c r="E16" s="7">
        <v>3</v>
      </c>
      <c r="F16" t="s">
        <v>8220</v>
      </c>
      <c r="G16" t="s">
        <v>8223</v>
      </c>
      <c r="H16" t="s">
        <v>8245</v>
      </c>
      <c r="I16">
        <v>1379094980</v>
      </c>
      <c r="J16">
        <v>1376502980</v>
      </c>
      <c r="K16" t="b">
        <v>0</v>
      </c>
      <c r="L16">
        <v>3</v>
      </c>
      <c r="M16" t="b">
        <v>0</v>
      </c>
      <c r="N16" t="s">
        <v>8268</v>
      </c>
      <c r="O16">
        <v>0</v>
      </c>
      <c r="P16">
        <v>1</v>
      </c>
      <c r="Q16" s="11" t="s">
        <v>8308</v>
      </c>
      <c r="R16" t="s">
        <v>8314</v>
      </c>
      <c r="S16" s="16">
        <v>41500.747453703705</v>
      </c>
      <c r="T16" s="16">
        <v>41530.747453703705</v>
      </c>
    </row>
    <row r="17" spans="1:20" ht="228" x14ac:dyDescent="0.45">
      <c r="A17">
        <v>436</v>
      </c>
      <c r="B17" s="9" t="s">
        <v>437</v>
      </c>
      <c r="C17" s="3" t="s">
        <v>4546</v>
      </c>
      <c r="D17" s="5">
        <v>1000</v>
      </c>
      <c r="E17" s="7">
        <v>0</v>
      </c>
      <c r="F17" t="s">
        <v>8220</v>
      </c>
      <c r="G17" t="s">
        <v>8223</v>
      </c>
      <c r="H17" t="s">
        <v>8245</v>
      </c>
      <c r="I17">
        <v>1375260113</v>
      </c>
      <c r="J17">
        <v>1372668113</v>
      </c>
      <c r="K17" t="b">
        <v>0</v>
      </c>
      <c r="L17">
        <v>0</v>
      </c>
      <c r="M17" t="b">
        <v>0</v>
      </c>
      <c r="N17" t="s">
        <v>8268</v>
      </c>
      <c r="O17">
        <v>0</v>
      </c>
      <c r="P17">
        <v>0</v>
      </c>
      <c r="Q17" s="11" t="s">
        <v>8308</v>
      </c>
      <c r="R17" t="s">
        <v>8314</v>
      </c>
      <c r="S17" s="16">
        <v>41456.36241898148</v>
      </c>
      <c r="T17" s="16">
        <v>41486.36241898148</v>
      </c>
    </row>
    <row r="18" spans="1:20" ht="185.25" x14ac:dyDescent="0.45">
      <c r="A18">
        <v>438</v>
      </c>
      <c r="B18" s="9" t="s">
        <v>439</v>
      </c>
      <c r="C18" s="3" t="s">
        <v>4548</v>
      </c>
      <c r="D18" s="5">
        <v>20000</v>
      </c>
      <c r="E18" s="7">
        <v>1876</v>
      </c>
      <c r="F18" t="s">
        <v>8220</v>
      </c>
      <c r="G18" t="s">
        <v>8223</v>
      </c>
      <c r="H18" t="s">
        <v>8245</v>
      </c>
      <c r="I18">
        <v>1447830958</v>
      </c>
      <c r="J18">
        <v>1445235358</v>
      </c>
      <c r="K18" t="b">
        <v>0</v>
      </c>
      <c r="L18">
        <v>11</v>
      </c>
      <c r="M18" t="b">
        <v>0</v>
      </c>
      <c r="N18" t="s">
        <v>8268</v>
      </c>
      <c r="O18">
        <v>9</v>
      </c>
      <c r="P18">
        <v>170.55</v>
      </c>
      <c r="Q18" s="11" t="s">
        <v>8308</v>
      </c>
      <c r="R18" t="s">
        <v>8314</v>
      </c>
      <c r="S18" s="16">
        <v>42296.261087962965</v>
      </c>
      <c r="T18" s="16">
        <v>42326.302754629629</v>
      </c>
    </row>
    <row r="19" spans="1:20" ht="228" x14ac:dyDescent="0.45">
      <c r="A19">
        <v>439</v>
      </c>
      <c r="B19" s="9" t="s">
        <v>440</v>
      </c>
      <c r="C19" s="3" t="s">
        <v>4549</v>
      </c>
      <c r="D19" s="5">
        <v>450</v>
      </c>
      <c r="E19" s="7">
        <v>0</v>
      </c>
      <c r="F19" t="s">
        <v>8220</v>
      </c>
      <c r="G19" t="s">
        <v>8223</v>
      </c>
      <c r="H19" t="s">
        <v>8245</v>
      </c>
      <c r="I19">
        <v>1413569818</v>
      </c>
      <c r="J19">
        <v>1412705818</v>
      </c>
      <c r="K19" t="b">
        <v>0</v>
      </c>
      <c r="L19">
        <v>0</v>
      </c>
      <c r="M19" t="b">
        <v>0</v>
      </c>
      <c r="N19" t="s">
        <v>8268</v>
      </c>
      <c r="O19">
        <v>0</v>
      </c>
      <c r="P19">
        <v>0</v>
      </c>
      <c r="Q19" s="11" t="s">
        <v>8308</v>
      </c>
      <c r="R19" t="s">
        <v>8314</v>
      </c>
      <c r="S19" s="16">
        <v>41919.761782407404</v>
      </c>
      <c r="T19" s="16">
        <v>41929.761782407404</v>
      </c>
    </row>
    <row r="20" spans="1:20" ht="185.25" x14ac:dyDescent="0.45">
      <c r="A20">
        <v>440</v>
      </c>
      <c r="B20" s="9" t="s">
        <v>441</v>
      </c>
      <c r="C20" s="3" t="s">
        <v>4550</v>
      </c>
      <c r="D20" s="5">
        <v>5000</v>
      </c>
      <c r="E20" s="7">
        <v>5</v>
      </c>
      <c r="F20" t="s">
        <v>8220</v>
      </c>
      <c r="G20" t="s">
        <v>8223</v>
      </c>
      <c r="H20" t="s">
        <v>8245</v>
      </c>
      <c r="I20">
        <v>1458859153</v>
      </c>
      <c r="J20">
        <v>1456270753</v>
      </c>
      <c r="K20" t="b">
        <v>0</v>
      </c>
      <c r="L20">
        <v>1</v>
      </c>
      <c r="M20" t="b">
        <v>0</v>
      </c>
      <c r="N20" t="s">
        <v>8268</v>
      </c>
      <c r="O20">
        <v>0</v>
      </c>
      <c r="P20">
        <v>5</v>
      </c>
      <c r="Q20" s="11" t="s">
        <v>8308</v>
      </c>
      <c r="R20" t="s">
        <v>8314</v>
      </c>
      <c r="S20" s="16">
        <v>42423.985567129625</v>
      </c>
      <c r="T20" s="16">
        <v>42453.943900462968</v>
      </c>
    </row>
    <row r="21" spans="1:20" ht="42.75" x14ac:dyDescent="0.45">
      <c r="A21">
        <v>442</v>
      </c>
      <c r="B21" s="9" t="s">
        <v>443</v>
      </c>
      <c r="C21" s="3" t="s">
        <v>4552</v>
      </c>
      <c r="D21" s="5">
        <v>17000</v>
      </c>
      <c r="E21" s="7">
        <v>6691</v>
      </c>
      <c r="F21" t="s">
        <v>8220</v>
      </c>
      <c r="G21" t="s">
        <v>8223</v>
      </c>
      <c r="H21" t="s">
        <v>8245</v>
      </c>
      <c r="I21">
        <v>1424380783</v>
      </c>
      <c r="J21">
        <v>1421788783</v>
      </c>
      <c r="K21" t="b">
        <v>0</v>
      </c>
      <c r="L21">
        <v>17</v>
      </c>
      <c r="M21" t="b">
        <v>0</v>
      </c>
      <c r="N21" t="s">
        <v>8268</v>
      </c>
      <c r="O21">
        <v>39</v>
      </c>
      <c r="P21">
        <v>393.59</v>
      </c>
      <c r="Q21" s="11" t="s">
        <v>8308</v>
      </c>
      <c r="R21" t="s">
        <v>8314</v>
      </c>
      <c r="S21" s="16">
        <v>42024.888692129629</v>
      </c>
      <c r="T21" s="16">
        <v>42054.888692129629</v>
      </c>
    </row>
    <row r="22" spans="1:20" ht="185.25" x14ac:dyDescent="0.45">
      <c r="A22">
        <v>444</v>
      </c>
      <c r="B22" s="9" t="s">
        <v>445</v>
      </c>
      <c r="C22" s="3" t="s">
        <v>4554</v>
      </c>
      <c r="D22" s="5">
        <v>1000</v>
      </c>
      <c r="E22" s="7">
        <v>50</v>
      </c>
      <c r="F22" t="s">
        <v>8220</v>
      </c>
      <c r="G22" t="s">
        <v>8223</v>
      </c>
      <c r="H22" t="s">
        <v>8245</v>
      </c>
      <c r="I22">
        <v>1329342361</v>
      </c>
      <c r="J22">
        <v>1324158361</v>
      </c>
      <c r="K22" t="b">
        <v>0</v>
      </c>
      <c r="L22">
        <v>1</v>
      </c>
      <c r="M22" t="b">
        <v>0</v>
      </c>
      <c r="N22" t="s">
        <v>8268</v>
      </c>
      <c r="O22">
        <v>5</v>
      </c>
      <c r="P22">
        <v>50</v>
      </c>
      <c r="Q22" s="11" t="s">
        <v>8308</v>
      </c>
      <c r="R22" t="s">
        <v>8314</v>
      </c>
      <c r="S22" s="16">
        <v>40894.906956018516</v>
      </c>
      <c r="T22" s="16">
        <v>40954.906956018516</v>
      </c>
    </row>
    <row r="23" spans="1:20" ht="199.5" x14ac:dyDescent="0.45">
      <c r="A23">
        <v>445</v>
      </c>
      <c r="B23" s="9" t="s">
        <v>446</v>
      </c>
      <c r="C23" s="3" t="s">
        <v>4555</v>
      </c>
      <c r="D23" s="5">
        <v>60000</v>
      </c>
      <c r="E23" s="7">
        <v>2</v>
      </c>
      <c r="F23" t="s">
        <v>8220</v>
      </c>
      <c r="G23" t="s">
        <v>8223</v>
      </c>
      <c r="H23" t="s">
        <v>8245</v>
      </c>
      <c r="I23">
        <v>1432195375</v>
      </c>
      <c r="J23">
        <v>1430899375</v>
      </c>
      <c r="K23" t="b">
        <v>0</v>
      </c>
      <c r="L23">
        <v>2</v>
      </c>
      <c r="M23" t="b">
        <v>0</v>
      </c>
      <c r="N23" t="s">
        <v>8268</v>
      </c>
      <c r="O23">
        <v>0</v>
      </c>
      <c r="P23">
        <v>1</v>
      </c>
      <c r="Q23" s="11" t="s">
        <v>8308</v>
      </c>
      <c r="R23" t="s">
        <v>8314</v>
      </c>
      <c r="S23" s="16">
        <v>42130.335358796292</v>
      </c>
      <c r="T23" s="16">
        <v>42145.335358796292</v>
      </c>
    </row>
    <row r="24" spans="1:20" ht="228" x14ac:dyDescent="0.45">
      <c r="A24">
        <v>446</v>
      </c>
      <c r="B24" s="9" t="s">
        <v>447</v>
      </c>
      <c r="C24" s="3" t="s">
        <v>4556</v>
      </c>
      <c r="D24" s="5">
        <v>10500</v>
      </c>
      <c r="E24" s="7">
        <v>766</v>
      </c>
      <c r="F24" t="s">
        <v>8220</v>
      </c>
      <c r="G24" t="s">
        <v>8223</v>
      </c>
      <c r="H24" t="s">
        <v>8245</v>
      </c>
      <c r="I24">
        <v>1425434420</v>
      </c>
      <c r="J24">
        <v>1422842420</v>
      </c>
      <c r="K24" t="b">
        <v>0</v>
      </c>
      <c r="L24">
        <v>16</v>
      </c>
      <c r="M24" t="b">
        <v>0</v>
      </c>
      <c r="N24" t="s">
        <v>8268</v>
      </c>
      <c r="O24">
        <v>7</v>
      </c>
      <c r="P24">
        <v>47.88</v>
      </c>
      <c r="Q24" s="11" t="s">
        <v>8308</v>
      </c>
      <c r="R24" t="s">
        <v>8314</v>
      </c>
      <c r="S24" s="16">
        <v>42037.083564814813</v>
      </c>
      <c r="T24" s="16">
        <v>42067.083564814813</v>
      </c>
    </row>
    <row r="25" spans="1:20" ht="228" x14ac:dyDescent="0.45">
      <c r="A25">
        <v>448</v>
      </c>
      <c r="B25" s="9" t="s">
        <v>449</v>
      </c>
      <c r="C25" s="3" t="s">
        <v>4558</v>
      </c>
      <c r="D25" s="5">
        <v>2500</v>
      </c>
      <c r="E25" s="7">
        <v>82.01</v>
      </c>
      <c r="F25" t="s">
        <v>8220</v>
      </c>
      <c r="G25" t="s">
        <v>8223</v>
      </c>
      <c r="H25" t="s">
        <v>8245</v>
      </c>
      <c r="I25">
        <v>1400091095</v>
      </c>
      <c r="J25">
        <v>1398363095</v>
      </c>
      <c r="K25" t="b">
        <v>0</v>
      </c>
      <c r="L25">
        <v>4</v>
      </c>
      <c r="M25" t="b">
        <v>0</v>
      </c>
      <c r="N25" t="s">
        <v>8268</v>
      </c>
      <c r="O25">
        <v>3</v>
      </c>
      <c r="P25">
        <v>20.5</v>
      </c>
      <c r="Q25" s="11" t="s">
        <v>8308</v>
      </c>
      <c r="R25" t="s">
        <v>8314</v>
      </c>
      <c r="S25" s="16">
        <v>41753.758043981477</v>
      </c>
      <c r="T25" s="16">
        <v>41773.758043981477</v>
      </c>
    </row>
    <row r="26" spans="1:20" ht="228" x14ac:dyDescent="0.45">
      <c r="A26">
        <v>450</v>
      </c>
      <c r="B26" s="9" t="s">
        <v>451</v>
      </c>
      <c r="C26" s="3" t="s">
        <v>4560</v>
      </c>
      <c r="D26" s="5">
        <v>50000</v>
      </c>
      <c r="E26" s="7">
        <v>396</v>
      </c>
      <c r="F26" t="s">
        <v>8220</v>
      </c>
      <c r="G26" t="s">
        <v>8223</v>
      </c>
      <c r="H26" t="s">
        <v>8245</v>
      </c>
      <c r="I26">
        <v>1392417800</v>
      </c>
      <c r="J26">
        <v>1389825800</v>
      </c>
      <c r="K26" t="b">
        <v>0</v>
      </c>
      <c r="L26">
        <v>7</v>
      </c>
      <c r="M26" t="b">
        <v>0</v>
      </c>
      <c r="N26" t="s">
        <v>8268</v>
      </c>
      <c r="O26">
        <v>1</v>
      </c>
      <c r="P26">
        <v>56.57</v>
      </c>
      <c r="Q26" s="11" t="s">
        <v>8308</v>
      </c>
      <c r="R26" t="s">
        <v>8314</v>
      </c>
      <c r="S26" s="16">
        <v>41654.946759259255</v>
      </c>
      <c r="T26" s="16">
        <v>41684.946759259255</v>
      </c>
    </row>
    <row r="27" spans="1:20" ht="228" x14ac:dyDescent="0.45">
      <c r="A27">
        <v>451</v>
      </c>
      <c r="B27" s="9" t="s">
        <v>452</v>
      </c>
      <c r="C27" s="3" t="s">
        <v>4561</v>
      </c>
      <c r="D27" s="5">
        <v>20000</v>
      </c>
      <c r="E27" s="7">
        <v>0</v>
      </c>
      <c r="F27" t="s">
        <v>8220</v>
      </c>
      <c r="G27" t="s">
        <v>8223</v>
      </c>
      <c r="H27" t="s">
        <v>8245</v>
      </c>
      <c r="I27">
        <v>1390669791</v>
      </c>
      <c r="J27">
        <v>1388077791</v>
      </c>
      <c r="K27" t="b">
        <v>0</v>
      </c>
      <c r="L27">
        <v>0</v>
      </c>
      <c r="M27" t="b">
        <v>0</v>
      </c>
      <c r="N27" t="s">
        <v>8268</v>
      </c>
      <c r="O27">
        <v>0</v>
      </c>
      <c r="P27">
        <v>0</v>
      </c>
      <c r="Q27" s="11" t="s">
        <v>8308</v>
      </c>
      <c r="R27" t="s">
        <v>8314</v>
      </c>
      <c r="S27" s="16">
        <v>41634.715173611112</v>
      </c>
      <c r="T27" s="16">
        <v>41664.715173611112</v>
      </c>
    </row>
    <row r="28" spans="1:20" ht="156.75" x14ac:dyDescent="0.45">
      <c r="A28">
        <v>452</v>
      </c>
      <c r="B28" s="9" t="s">
        <v>453</v>
      </c>
      <c r="C28" s="3" t="s">
        <v>4562</v>
      </c>
      <c r="D28" s="5">
        <v>750</v>
      </c>
      <c r="E28" s="7">
        <v>480</v>
      </c>
      <c r="F28" t="s">
        <v>8220</v>
      </c>
      <c r="G28" t="s">
        <v>8223</v>
      </c>
      <c r="H28" t="s">
        <v>8245</v>
      </c>
      <c r="I28">
        <v>1431536015</v>
      </c>
      <c r="J28">
        <v>1428944015</v>
      </c>
      <c r="K28" t="b">
        <v>0</v>
      </c>
      <c r="L28">
        <v>12</v>
      </c>
      <c r="M28" t="b">
        <v>0</v>
      </c>
      <c r="N28" t="s">
        <v>8268</v>
      </c>
      <c r="O28">
        <v>64</v>
      </c>
      <c r="P28">
        <v>40</v>
      </c>
      <c r="Q28" s="11" t="s">
        <v>8308</v>
      </c>
      <c r="R28" t="s">
        <v>8314</v>
      </c>
      <c r="S28" s="16">
        <v>42107.703877314809</v>
      </c>
      <c r="T28" s="16">
        <v>42137.703877314809</v>
      </c>
    </row>
    <row r="29" spans="1:20" ht="213.75" x14ac:dyDescent="0.45">
      <c r="A29">
        <v>453</v>
      </c>
      <c r="B29" s="9" t="s">
        <v>454</v>
      </c>
      <c r="C29" s="3" t="s">
        <v>4563</v>
      </c>
      <c r="D29" s="5">
        <v>94875</v>
      </c>
      <c r="E29" s="7">
        <v>26</v>
      </c>
      <c r="F29" t="s">
        <v>8220</v>
      </c>
      <c r="G29" t="s">
        <v>8223</v>
      </c>
      <c r="H29" t="s">
        <v>8245</v>
      </c>
      <c r="I29">
        <v>1424375279</v>
      </c>
      <c r="J29">
        <v>1422992879</v>
      </c>
      <c r="K29" t="b">
        <v>0</v>
      </c>
      <c r="L29">
        <v>2</v>
      </c>
      <c r="M29" t="b">
        <v>0</v>
      </c>
      <c r="N29" t="s">
        <v>8268</v>
      </c>
      <c r="O29">
        <v>0</v>
      </c>
      <c r="P29">
        <v>13</v>
      </c>
      <c r="Q29" s="11" t="s">
        <v>8308</v>
      </c>
      <c r="R29" t="s">
        <v>8314</v>
      </c>
      <c r="S29" s="16">
        <v>42038.824988425928</v>
      </c>
      <c r="T29" s="16">
        <v>42054.824988425928</v>
      </c>
    </row>
    <row r="30" spans="1:20" ht="199.5" x14ac:dyDescent="0.45">
      <c r="A30">
        <v>454</v>
      </c>
      <c r="B30" s="9" t="s">
        <v>455</v>
      </c>
      <c r="C30" s="3" t="s">
        <v>4564</v>
      </c>
      <c r="D30" s="5">
        <v>10000</v>
      </c>
      <c r="E30" s="7">
        <v>82</v>
      </c>
      <c r="F30" t="s">
        <v>8220</v>
      </c>
      <c r="G30" t="s">
        <v>8223</v>
      </c>
      <c r="H30" t="s">
        <v>8245</v>
      </c>
      <c r="I30">
        <v>1417007640</v>
      </c>
      <c r="J30">
        <v>1414343571</v>
      </c>
      <c r="K30" t="b">
        <v>0</v>
      </c>
      <c r="L30">
        <v>5</v>
      </c>
      <c r="M30" t="b">
        <v>0</v>
      </c>
      <c r="N30" t="s">
        <v>8268</v>
      </c>
      <c r="O30">
        <v>1</v>
      </c>
      <c r="P30">
        <v>16.399999999999999</v>
      </c>
      <c r="Q30" s="11" t="s">
        <v>8308</v>
      </c>
      <c r="R30" t="s">
        <v>8314</v>
      </c>
      <c r="S30" s="16">
        <v>41938.717256944445</v>
      </c>
      <c r="T30" s="16">
        <v>41969.551388888889</v>
      </c>
    </row>
    <row r="31" spans="1:20" ht="199.5" x14ac:dyDescent="0.45">
      <c r="A31">
        <v>455</v>
      </c>
      <c r="B31" s="9" t="s">
        <v>456</v>
      </c>
      <c r="C31" s="3" t="s">
        <v>4565</v>
      </c>
      <c r="D31" s="5">
        <v>65000</v>
      </c>
      <c r="E31" s="7">
        <v>45</v>
      </c>
      <c r="F31" t="s">
        <v>8220</v>
      </c>
      <c r="G31" t="s">
        <v>8223</v>
      </c>
      <c r="H31" t="s">
        <v>8245</v>
      </c>
      <c r="I31">
        <v>1334622660</v>
      </c>
      <c r="J31">
        <v>1330733022</v>
      </c>
      <c r="K31" t="b">
        <v>0</v>
      </c>
      <c r="L31">
        <v>2</v>
      </c>
      <c r="M31" t="b">
        <v>0</v>
      </c>
      <c r="N31" t="s">
        <v>8268</v>
      </c>
      <c r="O31">
        <v>0</v>
      </c>
      <c r="P31">
        <v>22.5</v>
      </c>
      <c r="Q31" s="11" t="s">
        <v>8308</v>
      </c>
      <c r="R31" t="s">
        <v>8314</v>
      </c>
      <c r="S31" s="16">
        <v>40971.002569444441</v>
      </c>
      <c r="T31" s="16">
        <v>41016.021527777775</v>
      </c>
    </row>
    <row r="32" spans="1:20" ht="256.5" x14ac:dyDescent="0.45">
      <c r="A32">
        <v>456</v>
      </c>
      <c r="B32" s="9" t="s">
        <v>457</v>
      </c>
      <c r="C32" s="3" t="s">
        <v>4566</v>
      </c>
      <c r="D32" s="5">
        <v>8888</v>
      </c>
      <c r="E32" s="7">
        <v>61</v>
      </c>
      <c r="F32" t="s">
        <v>8220</v>
      </c>
      <c r="G32" t="s">
        <v>8223</v>
      </c>
      <c r="H32" t="s">
        <v>8245</v>
      </c>
      <c r="I32">
        <v>1382414340</v>
      </c>
      <c r="J32">
        <v>1380559201</v>
      </c>
      <c r="K32" t="b">
        <v>0</v>
      </c>
      <c r="L32">
        <v>3</v>
      </c>
      <c r="M32" t="b">
        <v>0</v>
      </c>
      <c r="N32" t="s">
        <v>8268</v>
      </c>
      <c r="O32">
        <v>1</v>
      </c>
      <c r="P32">
        <v>20.329999999999998</v>
      </c>
      <c r="Q32" s="11" t="s">
        <v>8308</v>
      </c>
      <c r="R32" t="s">
        <v>8314</v>
      </c>
      <c r="S32" s="16">
        <v>41547.694456018515</v>
      </c>
      <c r="T32" s="16">
        <v>41569.165972222225</v>
      </c>
    </row>
    <row r="33" spans="1:20" ht="213.75" x14ac:dyDescent="0.45">
      <c r="A33">
        <v>459</v>
      </c>
      <c r="B33" s="9" t="s">
        <v>460</v>
      </c>
      <c r="C33" s="3" t="s">
        <v>4569</v>
      </c>
      <c r="D33" s="5">
        <v>39000</v>
      </c>
      <c r="E33" s="7">
        <v>25</v>
      </c>
      <c r="F33" t="s">
        <v>8220</v>
      </c>
      <c r="G33" t="s">
        <v>8223</v>
      </c>
      <c r="H33" t="s">
        <v>8245</v>
      </c>
      <c r="I33">
        <v>1321201327</v>
      </c>
      <c r="J33">
        <v>1316013727</v>
      </c>
      <c r="K33" t="b">
        <v>0</v>
      </c>
      <c r="L33">
        <v>1</v>
      </c>
      <c r="M33" t="b">
        <v>0</v>
      </c>
      <c r="N33" t="s">
        <v>8268</v>
      </c>
      <c r="O33">
        <v>0</v>
      </c>
      <c r="P33">
        <v>25</v>
      </c>
      <c r="Q33" s="11" t="s">
        <v>8308</v>
      </c>
      <c r="R33" t="s">
        <v>8314</v>
      </c>
      <c r="S33" s="16">
        <v>40800.6403587963</v>
      </c>
      <c r="T33" s="16">
        <v>40860.682025462964</v>
      </c>
    </row>
    <row r="34" spans="1:20" ht="114" x14ac:dyDescent="0.45">
      <c r="A34">
        <v>460</v>
      </c>
      <c r="B34" s="9" t="s">
        <v>461</v>
      </c>
      <c r="C34" s="3" t="s">
        <v>4570</v>
      </c>
      <c r="D34" s="5">
        <v>8500</v>
      </c>
      <c r="E34" s="7">
        <v>25</v>
      </c>
      <c r="F34" t="s">
        <v>8220</v>
      </c>
      <c r="G34" t="s">
        <v>8223</v>
      </c>
      <c r="H34" t="s">
        <v>8245</v>
      </c>
      <c r="I34">
        <v>1401595200</v>
      </c>
      <c r="J34">
        <v>1398862875</v>
      </c>
      <c r="K34" t="b">
        <v>0</v>
      </c>
      <c r="L34">
        <v>2</v>
      </c>
      <c r="M34" t="b">
        <v>0</v>
      </c>
      <c r="N34" t="s">
        <v>8268</v>
      </c>
      <c r="O34">
        <v>0</v>
      </c>
      <c r="P34">
        <v>12.5</v>
      </c>
      <c r="Q34" s="11" t="s">
        <v>8308</v>
      </c>
      <c r="R34" t="s">
        <v>8314</v>
      </c>
      <c r="S34" s="16">
        <v>41759.542534722219</v>
      </c>
      <c r="T34" s="16">
        <v>41791.166666666664</v>
      </c>
    </row>
    <row r="35" spans="1:20" ht="228" x14ac:dyDescent="0.45">
      <c r="A35">
        <v>462</v>
      </c>
      <c r="B35" s="9" t="s">
        <v>463</v>
      </c>
      <c r="C35" s="3" t="s">
        <v>4572</v>
      </c>
      <c r="D35" s="5">
        <v>100000</v>
      </c>
      <c r="E35" s="7">
        <v>0</v>
      </c>
      <c r="F35" t="s">
        <v>8220</v>
      </c>
      <c r="G35" t="s">
        <v>8223</v>
      </c>
      <c r="H35" t="s">
        <v>8245</v>
      </c>
      <c r="I35">
        <v>1312945341</v>
      </c>
      <c r="J35">
        <v>1307761341</v>
      </c>
      <c r="K35" t="b">
        <v>0</v>
      </c>
      <c r="L35">
        <v>0</v>
      </c>
      <c r="M35" t="b">
        <v>0</v>
      </c>
      <c r="N35" t="s">
        <v>8268</v>
      </c>
      <c r="O35">
        <v>0</v>
      </c>
      <c r="P35">
        <v>0</v>
      </c>
      <c r="Q35" s="11" t="s">
        <v>8308</v>
      </c>
      <c r="R35" t="s">
        <v>8314</v>
      </c>
      <c r="S35" s="16">
        <v>40705.126631944448</v>
      </c>
      <c r="T35" s="16">
        <v>40765.126631944448</v>
      </c>
    </row>
    <row r="36" spans="1:20" ht="228" x14ac:dyDescent="0.45">
      <c r="A36">
        <v>463</v>
      </c>
      <c r="B36" s="9" t="s">
        <v>464</v>
      </c>
      <c r="C36" s="3" t="s">
        <v>4573</v>
      </c>
      <c r="D36" s="5">
        <v>55000</v>
      </c>
      <c r="E36" s="7">
        <v>1250</v>
      </c>
      <c r="F36" t="s">
        <v>8220</v>
      </c>
      <c r="G36" t="s">
        <v>8223</v>
      </c>
      <c r="H36" t="s">
        <v>8245</v>
      </c>
      <c r="I36">
        <v>1316883753</v>
      </c>
      <c r="J36">
        <v>1311699753</v>
      </c>
      <c r="K36" t="b">
        <v>0</v>
      </c>
      <c r="L36">
        <v>11</v>
      </c>
      <c r="M36" t="b">
        <v>0</v>
      </c>
      <c r="N36" t="s">
        <v>8268</v>
      </c>
      <c r="O36">
        <v>2</v>
      </c>
      <c r="P36">
        <v>113.64</v>
      </c>
      <c r="Q36" s="11" t="s">
        <v>8308</v>
      </c>
      <c r="R36" t="s">
        <v>8314</v>
      </c>
      <c r="S36" s="16">
        <v>40750.710104166668</v>
      </c>
      <c r="T36" s="16">
        <v>40810.710104166668</v>
      </c>
    </row>
    <row r="37" spans="1:20" ht="71.25" x14ac:dyDescent="0.45">
      <c r="A37">
        <v>465</v>
      </c>
      <c r="B37" s="9" t="s">
        <v>466</v>
      </c>
      <c r="C37" s="3" t="s">
        <v>4575</v>
      </c>
      <c r="D37" s="5">
        <v>512</v>
      </c>
      <c r="E37" s="7">
        <v>138</v>
      </c>
      <c r="F37" t="s">
        <v>8220</v>
      </c>
      <c r="G37" t="s">
        <v>8223</v>
      </c>
      <c r="H37" t="s">
        <v>8245</v>
      </c>
      <c r="I37">
        <v>1403837574</v>
      </c>
      <c r="J37">
        <v>1402455174</v>
      </c>
      <c r="K37" t="b">
        <v>0</v>
      </c>
      <c r="L37">
        <v>8</v>
      </c>
      <c r="M37" t="b">
        <v>0</v>
      </c>
      <c r="N37" t="s">
        <v>8268</v>
      </c>
      <c r="O37">
        <v>27</v>
      </c>
      <c r="P37">
        <v>17.25</v>
      </c>
      <c r="Q37" s="11" t="s">
        <v>8308</v>
      </c>
      <c r="R37" t="s">
        <v>8314</v>
      </c>
      <c r="S37" s="16">
        <v>41801.120069444441</v>
      </c>
      <c r="T37" s="16">
        <v>41817.120069444441</v>
      </c>
    </row>
    <row r="38" spans="1:20" ht="228" x14ac:dyDescent="0.45">
      <c r="A38">
        <v>466</v>
      </c>
      <c r="B38" s="9" t="s">
        <v>467</v>
      </c>
      <c r="C38" s="3" t="s">
        <v>4576</v>
      </c>
      <c r="D38" s="5">
        <v>10000</v>
      </c>
      <c r="E38" s="7">
        <v>76</v>
      </c>
      <c r="F38" t="s">
        <v>8220</v>
      </c>
      <c r="G38" t="s">
        <v>8223</v>
      </c>
      <c r="H38" t="s">
        <v>8245</v>
      </c>
      <c r="I38">
        <v>1347057464</v>
      </c>
      <c r="J38">
        <v>1344465464</v>
      </c>
      <c r="K38" t="b">
        <v>0</v>
      </c>
      <c r="L38">
        <v>5</v>
      </c>
      <c r="M38" t="b">
        <v>0</v>
      </c>
      <c r="N38" t="s">
        <v>8268</v>
      </c>
      <c r="O38">
        <v>1</v>
      </c>
      <c r="P38">
        <v>15.2</v>
      </c>
      <c r="Q38" s="11" t="s">
        <v>8308</v>
      </c>
      <c r="R38" t="s">
        <v>8314</v>
      </c>
      <c r="S38" s="16">
        <v>41129.942870370374</v>
      </c>
      <c r="T38" s="16">
        <v>41159.942870370374</v>
      </c>
    </row>
    <row r="39" spans="1:20" ht="242.25" x14ac:dyDescent="0.45">
      <c r="A39">
        <v>467</v>
      </c>
      <c r="B39" s="9" t="s">
        <v>468</v>
      </c>
      <c r="C39" s="3" t="s">
        <v>4577</v>
      </c>
      <c r="D39" s="5">
        <v>20000</v>
      </c>
      <c r="E39" s="7">
        <v>4315</v>
      </c>
      <c r="F39" t="s">
        <v>8220</v>
      </c>
      <c r="G39" t="s">
        <v>8223</v>
      </c>
      <c r="H39" t="s">
        <v>8245</v>
      </c>
      <c r="I39">
        <v>1348849134</v>
      </c>
      <c r="J39">
        <v>1344961134</v>
      </c>
      <c r="K39" t="b">
        <v>0</v>
      </c>
      <c r="L39">
        <v>39</v>
      </c>
      <c r="M39" t="b">
        <v>0</v>
      </c>
      <c r="N39" t="s">
        <v>8268</v>
      </c>
      <c r="O39">
        <v>22</v>
      </c>
      <c r="P39">
        <v>110.64</v>
      </c>
      <c r="Q39" s="11" t="s">
        <v>8308</v>
      </c>
      <c r="R39" t="s">
        <v>8314</v>
      </c>
      <c r="S39" s="16">
        <v>41135.679791666669</v>
      </c>
      <c r="T39" s="16">
        <v>41180.679791666669</v>
      </c>
    </row>
    <row r="40" spans="1:20" ht="228" x14ac:dyDescent="0.45">
      <c r="A40">
        <v>468</v>
      </c>
      <c r="B40" s="9" t="s">
        <v>469</v>
      </c>
      <c r="C40" s="3" t="s">
        <v>4578</v>
      </c>
      <c r="D40" s="5">
        <v>7500</v>
      </c>
      <c r="E40" s="7">
        <v>0</v>
      </c>
      <c r="F40" t="s">
        <v>8220</v>
      </c>
      <c r="G40" t="s">
        <v>8223</v>
      </c>
      <c r="H40" t="s">
        <v>8245</v>
      </c>
      <c r="I40">
        <v>1341978665</v>
      </c>
      <c r="J40">
        <v>1336795283</v>
      </c>
      <c r="K40" t="b">
        <v>0</v>
      </c>
      <c r="L40">
        <v>0</v>
      </c>
      <c r="M40" t="b">
        <v>0</v>
      </c>
      <c r="N40" t="s">
        <v>8268</v>
      </c>
      <c r="O40">
        <v>0</v>
      </c>
      <c r="P40">
        <v>0</v>
      </c>
      <c r="Q40" s="11" t="s">
        <v>8308</v>
      </c>
      <c r="R40" t="s">
        <v>8314</v>
      </c>
      <c r="S40" s="16">
        <v>41041.167627314811</v>
      </c>
      <c r="T40" s="16">
        <v>41101.160474537035</v>
      </c>
    </row>
    <row r="41" spans="1:20" ht="228" x14ac:dyDescent="0.45">
      <c r="A41">
        <v>470</v>
      </c>
      <c r="B41" s="9" t="s">
        <v>471</v>
      </c>
      <c r="C41" s="3" t="s">
        <v>4580</v>
      </c>
      <c r="D41" s="5">
        <v>5000</v>
      </c>
      <c r="E41" s="7">
        <v>51</v>
      </c>
      <c r="F41" t="s">
        <v>8220</v>
      </c>
      <c r="G41" t="s">
        <v>8223</v>
      </c>
      <c r="H41" t="s">
        <v>8245</v>
      </c>
      <c r="I41">
        <v>1389844800</v>
      </c>
      <c r="J41">
        <v>1385524889</v>
      </c>
      <c r="K41" t="b">
        <v>0</v>
      </c>
      <c r="L41">
        <v>2</v>
      </c>
      <c r="M41" t="b">
        <v>0</v>
      </c>
      <c r="N41" t="s">
        <v>8268</v>
      </c>
      <c r="O41">
        <v>1</v>
      </c>
      <c r="P41">
        <v>25.5</v>
      </c>
      <c r="Q41" s="11" t="s">
        <v>8308</v>
      </c>
      <c r="R41" t="s">
        <v>8314</v>
      </c>
      <c r="S41" s="16">
        <v>41605.167696759258</v>
      </c>
      <c r="T41" s="16">
        <v>41655.166666666664</v>
      </c>
    </row>
    <row r="42" spans="1:20" ht="213.75" x14ac:dyDescent="0.45">
      <c r="A42">
        <v>471</v>
      </c>
      <c r="B42" s="9" t="s">
        <v>472</v>
      </c>
      <c r="C42" s="3" t="s">
        <v>4581</v>
      </c>
      <c r="D42" s="5">
        <v>55000</v>
      </c>
      <c r="E42" s="7">
        <v>6541</v>
      </c>
      <c r="F42" t="s">
        <v>8220</v>
      </c>
      <c r="G42" t="s">
        <v>8223</v>
      </c>
      <c r="H42" t="s">
        <v>8245</v>
      </c>
      <c r="I42">
        <v>1397924379</v>
      </c>
      <c r="J42">
        <v>1394039979</v>
      </c>
      <c r="K42" t="b">
        <v>0</v>
      </c>
      <c r="L42">
        <v>170</v>
      </c>
      <c r="M42" t="b">
        <v>0</v>
      </c>
      <c r="N42" t="s">
        <v>8268</v>
      </c>
      <c r="O42">
        <v>12</v>
      </c>
      <c r="P42">
        <v>38.479999999999997</v>
      </c>
      <c r="Q42" s="11" t="s">
        <v>8308</v>
      </c>
      <c r="R42" t="s">
        <v>8314</v>
      </c>
      <c r="S42" s="16">
        <v>41703.721979166665</v>
      </c>
      <c r="T42" s="16">
        <v>41748.680312500001</v>
      </c>
    </row>
    <row r="43" spans="1:20" ht="242.25" x14ac:dyDescent="0.45">
      <c r="A43">
        <v>472</v>
      </c>
      <c r="B43" s="9" t="s">
        <v>473</v>
      </c>
      <c r="C43" s="3" t="s">
        <v>4582</v>
      </c>
      <c r="D43" s="5">
        <v>800</v>
      </c>
      <c r="E43" s="7">
        <v>141</v>
      </c>
      <c r="F43" t="s">
        <v>8220</v>
      </c>
      <c r="G43" t="s">
        <v>8223</v>
      </c>
      <c r="H43" t="s">
        <v>8245</v>
      </c>
      <c r="I43">
        <v>1408831718</v>
      </c>
      <c r="J43">
        <v>1406239718</v>
      </c>
      <c r="K43" t="b">
        <v>0</v>
      </c>
      <c r="L43">
        <v>5</v>
      </c>
      <c r="M43" t="b">
        <v>0</v>
      </c>
      <c r="N43" t="s">
        <v>8268</v>
      </c>
      <c r="O43">
        <v>18</v>
      </c>
      <c r="P43">
        <v>28.2</v>
      </c>
      <c r="Q43" s="11" t="s">
        <v>8308</v>
      </c>
      <c r="R43" t="s">
        <v>8314</v>
      </c>
      <c r="S43" s="16">
        <v>41844.922662037039</v>
      </c>
      <c r="T43" s="16">
        <v>41874.922662037039</v>
      </c>
    </row>
    <row r="44" spans="1:20" ht="213.75" x14ac:dyDescent="0.45">
      <c r="A44">
        <v>473</v>
      </c>
      <c r="B44" s="9" t="s">
        <v>474</v>
      </c>
      <c r="C44" s="3" t="s">
        <v>4583</v>
      </c>
      <c r="D44" s="5">
        <v>30000</v>
      </c>
      <c r="E44" s="7">
        <v>861</v>
      </c>
      <c r="F44" t="s">
        <v>8220</v>
      </c>
      <c r="G44" t="s">
        <v>8223</v>
      </c>
      <c r="H44" t="s">
        <v>8245</v>
      </c>
      <c r="I44">
        <v>1410972319</v>
      </c>
      <c r="J44">
        <v>1408380319</v>
      </c>
      <c r="K44" t="b">
        <v>0</v>
      </c>
      <c r="L44">
        <v>14</v>
      </c>
      <c r="M44" t="b">
        <v>0</v>
      </c>
      <c r="N44" t="s">
        <v>8268</v>
      </c>
      <c r="O44">
        <v>3</v>
      </c>
      <c r="P44">
        <v>61.5</v>
      </c>
      <c r="Q44" s="11" t="s">
        <v>8308</v>
      </c>
      <c r="R44" t="s">
        <v>8314</v>
      </c>
      <c r="S44" s="16">
        <v>41869.698136574072</v>
      </c>
      <c r="T44" s="16">
        <v>41899.698136574072</v>
      </c>
    </row>
    <row r="45" spans="1:20" ht="199.5" x14ac:dyDescent="0.45">
      <c r="A45">
        <v>474</v>
      </c>
      <c r="B45" s="9" t="s">
        <v>475</v>
      </c>
      <c r="C45" s="3" t="s">
        <v>4584</v>
      </c>
      <c r="D45" s="5">
        <v>3300</v>
      </c>
      <c r="E45" s="7">
        <v>1</v>
      </c>
      <c r="F45" t="s">
        <v>8220</v>
      </c>
      <c r="G45" t="s">
        <v>8223</v>
      </c>
      <c r="H45" t="s">
        <v>8245</v>
      </c>
      <c r="I45">
        <v>1487318029</v>
      </c>
      <c r="J45">
        <v>1484726029</v>
      </c>
      <c r="K45" t="b">
        <v>0</v>
      </c>
      <c r="L45">
        <v>1</v>
      </c>
      <c r="M45" t="b">
        <v>0</v>
      </c>
      <c r="N45" t="s">
        <v>8268</v>
      </c>
      <c r="O45">
        <v>0</v>
      </c>
      <c r="P45">
        <v>1</v>
      </c>
      <c r="Q45" s="11" t="s">
        <v>8308</v>
      </c>
      <c r="R45" t="s">
        <v>8314</v>
      </c>
      <c r="S45" s="16">
        <v>42753.329039351855</v>
      </c>
      <c r="T45" s="16">
        <v>42783.329039351855</v>
      </c>
    </row>
    <row r="46" spans="1:20" ht="228" x14ac:dyDescent="0.45">
      <c r="A46">
        <v>475</v>
      </c>
      <c r="B46" s="9" t="s">
        <v>476</v>
      </c>
      <c r="C46" s="3" t="s">
        <v>4585</v>
      </c>
      <c r="D46" s="5">
        <v>2000</v>
      </c>
      <c r="E46" s="7">
        <v>0</v>
      </c>
      <c r="F46" t="s">
        <v>8220</v>
      </c>
      <c r="G46" t="s">
        <v>8223</v>
      </c>
      <c r="H46" t="s">
        <v>8245</v>
      </c>
      <c r="I46">
        <v>1430877843</v>
      </c>
      <c r="J46">
        <v>1428285843</v>
      </c>
      <c r="K46" t="b">
        <v>0</v>
      </c>
      <c r="L46">
        <v>0</v>
      </c>
      <c r="M46" t="b">
        <v>0</v>
      </c>
      <c r="N46" t="s">
        <v>8268</v>
      </c>
      <c r="O46">
        <v>0</v>
      </c>
      <c r="P46">
        <v>0</v>
      </c>
      <c r="Q46" s="11" t="s">
        <v>8308</v>
      </c>
      <c r="R46" t="s">
        <v>8314</v>
      </c>
      <c r="S46" s="16">
        <v>42100.086145833338</v>
      </c>
      <c r="T46" s="16">
        <v>42130.086145833338</v>
      </c>
    </row>
    <row r="47" spans="1:20" ht="85.5" x14ac:dyDescent="0.45">
      <c r="A47">
        <v>476</v>
      </c>
      <c r="B47" s="9" t="s">
        <v>477</v>
      </c>
      <c r="C47" s="3" t="s">
        <v>4586</v>
      </c>
      <c r="D47" s="5">
        <v>220000</v>
      </c>
      <c r="E47" s="7">
        <v>4906.59</v>
      </c>
      <c r="F47" t="s">
        <v>8220</v>
      </c>
      <c r="G47" t="s">
        <v>8223</v>
      </c>
      <c r="H47" t="s">
        <v>8245</v>
      </c>
      <c r="I47">
        <v>1401767940</v>
      </c>
      <c r="J47">
        <v>1398727441</v>
      </c>
      <c r="K47" t="b">
        <v>0</v>
      </c>
      <c r="L47">
        <v>124</v>
      </c>
      <c r="M47" t="b">
        <v>0</v>
      </c>
      <c r="N47" t="s">
        <v>8268</v>
      </c>
      <c r="O47">
        <v>2</v>
      </c>
      <c r="P47">
        <v>39.57</v>
      </c>
      <c r="Q47" s="11" t="s">
        <v>8308</v>
      </c>
      <c r="R47" t="s">
        <v>8314</v>
      </c>
      <c r="S47" s="16">
        <v>41757.975011574075</v>
      </c>
      <c r="T47" s="16">
        <v>41793.165972222225</v>
      </c>
    </row>
    <row r="48" spans="1:20" ht="213.75" x14ac:dyDescent="0.45">
      <c r="A48">
        <v>477</v>
      </c>
      <c r="B48" s="9" t="s">
        <v>478</v>
      </c>
      <c r="C48" s="3" t="s">
        <v>4587</v>
      </c>
      <c r="D48" s="5">
        <v>1500</v>
      </c>
      <c r="E48" s="7">
        <v>0</v>
      </c>
      <c r="F48" t="s">
        <v>8220</v>
      </c>
      <c r="G48" t="s">
        <v>8223</v>
      </c>
      <c r="H48" t="s">
        <v>8245</v>
      </c>
      <c r="I48">
        <v>1337371334</v>
      </c>
      <c r="J48">
        <v>1332187334</v>
      </c>
      <c r="K48" t="b">
        <v>0</v>
      </c>
      <c r="L48">
        <v>0</v>
      </c>
      <c r="M48" t="b">
        <v>0</v>
      </c>
      <c r="N48" t="s">
        <v>8268</v>
      </c>
      <c r="O48">
        <v>0</v>
      </c>
      <c r="P48">
        <v>0</v>
      </c>
      <c r="Q48" s="11" t="s">
        <v>8308</v>
      </c>
      <c r="R48" t="s">
        <v>8314</v>
      </c>
      <c r="S48" s="16">
        <v>40987.83488425926</v>
      </c>
      <c r="T48" s="16">
        <v>41047.83488425926</v>
      </c>
    </row>
    <row r="49" spans="1:20" ht="185.25" x14ac:dyDescent="0.45">
      <c r="A49">
        <v>478</v>
      </c>
      <c r="B49" s="9" t="s">
        <v>479</v>
      </c>
      <c r="C49" s="3" t="s">
        <v>4588</v>
      </c>
      <c r="D49" s="5">
        <v>10000</v>
      </c>
      <c r="E49" s="7">
        <v>0</v>
      </c>
      <c r="F49" t="s">
        <v>8220</v>
      </c>
      <c r="G49" t="s">
        <v>8223</v>
      </c>
      <c r="H49" t="s">
        <v>8245</v>
      </c>
      <c r="I49">
        <v>1427921509</v>
      </c>
      <c r="J49">
        <v>1425333109</v>
      </c>
      <c r="K49" t="b">
        <v>0</v>
      </c>
      <c r="L49">
        <v>0</v>
      </c>
      <c r="M49" t="b">
        <v>0</v>
      </c>
      <c r="N49" t="s">
        <v>8268</v>
      </c>
      <c r="O49">
        <v>0</v>
      </c>
      <c r="P49">
        <v>0</v>
      </c>
      <c r="Q49" s="11" t="s">
        <v>8308</v>
      </c>
      <c r="R49" t="s">
        <v>8314</v>
      </c>
      <c r="S49" s="16">
        <v>42065.910983796297</v>
      </c>
      <c r="T49" s="16">
        <v>42095.869317129633</v>
      </c>
    </row>
    <row r="50" spans="1:20" ht="199.5" x14ac:dyDescent="0.45">
      <c r="A50">
        <v>479</v>
      </c>
      <c r="B50" s="9" t="s">
        <v>480</v>
      </c>
      <c r="C50" s="3" t="s">
        <v>4589</v>
      </c>
      <c r="D50" s="5">
        <v>15000</v>
      </c>
      <c r="E50" s="7">
        <v>4884</v>
      </c>
      <c r="F50" t="s">
        <v>8220</v>
      </c>
      <c r="G50" t="s">
        <v>8223</v>
      </c>
      <c r="H50" t="s">
        <v>8245</v>
      </c>
      <c r="I50">
        <v>1416566835</v>
      </c>
      <c r="J50">
        <v>1411379235</v>
      </c>
      <c r="K50" t="b">
        <v>0</v>
      </c>
      <c r="L50">
        <v>55</v>
      </c>
      <c r="M50" t="b">
        <v>0</v>
      </c>
      <c r="N50" t="s">
        <v>8268</v>
      </c>
      <c r="O50">
        <v>33</v>
      </c>
      <c r="P50">
        <v>88.8</v>
      </c>
      <c r="Q50" s="11" t="s">
        <v>8308</v>
      </c>
      <c r="R50" t="s">
        <v>8314</v>
      </c>
      <c r="S50" s="16">
        <v>41904.407812500001</v>
      </c>
      <c r="T50" s="16">
        <v>41964.449479166666</v>
      </c>
    </row>
    <row r="51" spans="1:20" ht="199.5" x14ac:dyDescent="0.45">
      <c r="A51">
        <v>480</v>
      </c>
      <c r="B51" s="9" t="s">
        <v>481</v>
      </c>
      <c r="C51" s="3" t="s">
        <v>4590</v>
      </c>
      <c r="D51" s="5">
        <v>40000</v>
      </c>
      <c r="E51" s="7">
        <v>7764</v>
      </c>
      <c r="F51" t="s">
        <v>8220</v>
      </c>
      <c r="G51" t="s">
        <v>8223</v>
      </c>
      <c r="H51" t="s">
        <v>8245</v>
      </c>
      <c r="I51">
        <v>1376049615</v>
      </c>
      <c r="J51">
        <v>1373457615</v>
      </c>
      <c r="K51" t="b">
        <v>0</v>
      </c>
      <c r="L51">
        <v>140</v>
      </c>
      <c r="M51" t="b">
        <v>0</v>
      </c>
      <c r="N51" t="s">
        <v>8268</v>
      </c>
      <c r="O51">
        <v>19</v>
      </c>
      <c r="P51">
        <v>55.46</v>
      </c>
      <c r="Q51" s="11" t="s">
        <v>8308</v>
      </c>
      <c r="R51" t="s">
        <v>8314</v>
      </c>
      <c r="S51" s="16">
        <v>41465.500173611108</v>
      </c>
      <c r="T51" s="16">
        <v>41495.500173611108</v>
      </c>
    </row>
    <row r="52" spans="1:20" ht="256.5" x14ac:dyDescent="0.45">
      <c r="A52">
        <v>481</v>
      </c>
      <c r="B52" s="9" t="s">
        <v>482</v>
      </c>
      <c r="C52" s="3" t="s">
        <v>4591</v>
      </c>
      <c r="D52" s="5">
        <v>30000</v>
      </c>
      <c r="E52" s="7">
        <v>1830</v>
      </c>
      <c r="F52" t="s">
        <v>8220</v>
      </c>
      <c r="G52" t="s">
        <v>8223</v>
      </c>
      <c r="H52" t="s">
        <v>8245</v>
      </c>
      <c r="I52">
        <v>1349885289</v>
      </c>
      <c r="J52">
        <v>1347293289</v>
      </c>
      <c r="K52" t="b">
        <v>0</v>
      </c>
      <c r="L52">
        <v>21</v>
      </c>
      <c r="M52" t="b">
        <v>0</v>
      </c>
      <c r="N52" t="s">
        <v>8268</v>
      </c>
      <c r="O52">
        <v>6</v>
      </c>
      <c r="P52">
        <v>87.14</v>
      </c>
      <c r="Q52" s="11" t="s">
        <v>8308</v>
      </c>
      <c r="R52" t="s">
        <v>8314</v>
      </c>
      <c r="S52" s="16">
        <v>41162.672326388885</v>
      </c>
      <c r="T52" s="16">
        <v>41192.672326388885</v>
      </c>
    </row>
    <row r="53" spans="1:20" ht="185.25" x14ac:dyDescent="0.45">
      <c r="A53">
        <v>482</v>
      </c>
      <c r="B53" s="9" t="s">
        <v>483</v>
      </c>
      <c r="C53" s="3" t="s">
        <v>4592</v>
      </c>
      <c r="D53" s="5">
        <v>10000</v>
      </c>
      <c r="E53" s="7">
        <v>10</v>
      </c>
      <c r="F53" t="s">
        <v>8220</v>
      </c>
      <c r="G53" t="s">
        <v>8223</v>
      </c>
      <c r="H53" t="s">
        <v>8245</v>
      </c>
      <c r="I53">
        <v>1460644440</v>
      </c>
      <c r="J53">
        <v>1458336690</v>
      </c>
      <c r="K53" t="b">
        <v>0</v>
      </c>
      <c r="L53">
        <v>1</v>
      </c>
      <c r="M53" t="b">
        <v>0</v>
      </c>
      <c r="N53" t="s">
        <v>8268</v>
      </c>
      <c r="O53">
        <v>0</v>
      </c>
      <c r="P53">
        <v>10</v>
      </c>
      <c r="Q53" s="11" t="s">
        <v>8308</v>
      </c>
      <c r="R53" t="s">
        <v>8314</v>
      </c>
      <c r="S53" s="16">
        <v>42447.896875000006</v>
      </c>
      <c r="T53" s="16">
        <v>42474.606944444444</v>
      </c>
    </row>
    <row r="54" spans="1:20" ht="171" x14ac:dyDescent="0.45">
      <c r="A54">
        <v>488</v>
      </c>
      <c r="B54" s="9" t="s">
        <v>489</v>
      </c>
      <c r="C54" s="3" t="s">
        <v>4598</v>
      </c>
      <c r="D54" s="5">
        <v>12000</v>
      </c>
      <c r="E54" s="7">
        <v>0</v>
      </c>
      <c r="F54" t="s">
        <v>8220</v>
      </c>
      <c r="G54" t="s">
        <v>8223</v>
      </c>
      <c r="H54" t="s">
        <v>8245</v>
      </c>
      <c r="I54">
        <v>1483924700</v>
      </c>
      <c r="J54">
        <v>1481332700</v>
      </c>
      <c r="K54" t="b">
        <v>0</v>
      </c>
      <c r="L54">
        <v>0</v>
      </c>
      <c r="M54" t="b">
        <v>0</v>
      </c>
      <c r="N54" t="s">
        <v>8268</v>
      </c>
      <c r="O54">
        <v>0</v>
      </c>
      <c r="P54">
        <v>0</v>
      </c>
      <c r="Q54" s="11" t="s">
        <v>8308</v>
      </c>
      <c r="R54" t="s">
        <v>8314</v>
      </c>
      <c r="S54" s="16">
        <v>42714.054398148146</v>
      </c>
      <c r="T54" s="16">
        <v>42744.054398148146</v>
      </c>
    </row>
    <row r="55" spans="1:20" ht="228" x14ac:dyDescent="0.45">
      <c r="A55">
        <v>489</v>
      </c>
      <c r="B55" s="9" t="s">
        <v>490</v>
      </c>
      <c r="C55" s="3" t="s">
        <v>4599</v>
      </c>
      <c r="D55" s="5">
        <v>74997</v>
      </c>
      <c r="E55" s="7">
        <v>215</v>
      </c>
      <c r="F55" t="s">
        <v>8220</v>
      </c>
      <c r="G55" t="s">
        <v>8223</v>
      </c>
      <c r="H55" t="s">
        <v>8245</v>
      </c>
      <c r="I55">
        <v>1325763180</v>
      </c>
      <c r="J55">
        <v>1323084816</v>
      </c>
      <c r="K55" t="b">
        <v>0</v>
      </c>
      <c r="L55">
        <v>3</v>
      </c>
      <c r="M55" t="b">
        <v>0</v>
      </c>
      <c r="N55" t="s">
        <v>8268</v>
      </c>
      <c r="O55">
        <v>0</v>
      </c>
      <c r="P55">
        <v>71.67</v>
      </c>
      <c r="Q55" s="11" t="s">
        <v>8308</v>
      </c>
      <c r="R55" t="s">
        <v>8314</v>
      </c>
      <c r="S55" s="16">
        <v>40882.481666666667</v>
      </c>
      <c r="T55" s="16">
        <v>40913.481249999997</v>
      </c>
    </row>
    <row r="56" spans="1:20" ht="57" x14ac:dyDescent="0.45">
      <c r="A56">
        <v>490</v>
      </c>
      <c r="B56" s="9" t="s">
        <v>491</v>
      </c>
      <c r="C56" s="3" t="s">
        <v>4600</v>
      </c>
      <c r="D56" s="5">
        <v>1000</v>
      </c>
      <c r="E56" s="7">
        <v>0</v>
      </c>
      <c r="F56" t="s">
        <v>8220</v>
      </c>
      <c r="G56" t="s">
        <v>8223</v>
      </c>
      <c r="H56" t="s">
        <v>8245</v>
      </c>
      <c r="I56">
        <v>1345677285</v>
      </c>
      <c r="J56">
        <v>1343085285</v>
      </c>
      <c r="K56" t="b">
        <v>0</v>
      </c>
      <c r="L56">
        <v>0</v>
      </c>
      <c r="M56" t="b">
        <v>0</v>
      </c>
      <c r="N56" t="s">
        <v>8268</v>
      </c>
      <c r="O56">
        <v>0</v>
      </c>
      <c r="P56">
        <v>0</v>
      </c>
      <c r="Q56" s="11" t="s">
        <v>8308</v>
      </c>
      <c r="R56" t="s">
        <v>8314</v>
      </c>
      <c r="S56" s="16">
        <v>41113.968576388892</v>
      </c>
      <c r="T56" s="16">
        <v>41143.968576388892</v>
      </c>
    </row>
    <row r="57" spans="1:20" ht="213.75" x14ac:dyDescent="0.45">
      <c r="A57">
        <v>491</v>
      </c>
      <c r="B57" s="9" t="s">
        <v>492</v>
      </c>
      <c r="C57" s="3" t="s">
        <v>4601</v>
      </c>
      <c r="D57" s="5">
        <v>10000</v>
      </c>
      <c r="E57" s="7">
        <v>0</v>
      </c>
      <c r="F57" t="s">
        <v>8220</v>
      </c>
      <c r="G57" t="s">
        <v>8223</v>
      </c>
      <c r="H57" t="s">
        <v>8245</v>
      </c>
      <c r="I57">
        <v>1453937699</v>
      </c>
      <c r="J57">
        <v>1451345699</v>
      </c>
      <c r="K57" t="b">
        <v>0</v>
      </c>
      <c r="L57">
        <v>0</v>
      </c>
      <c r="M57" t="b">
        <v>0</v>
      </c>
      <c r="N57" t="s">
        <v>8268</v>
      </c>
      <c r="O57">
        <v>0</v>
      </c>
      <c r="P57">
        <v>0</v>
      </c>
      <c r="Q57" s="11" t="s">
        <v>8308</v>
      </c>
      <c r="R57" t="s">
        <v>8314</v>
      </c>
      <c r="S57" s="16">
        <v>42366.982627314821</v>
      </c>
      <c r="T57" s="16">
        <v>42396.982627314821</v>
      </c>
    </row>
    <row r="58" spans="1:20" ht="242.25" x14ac:dyDescent="0.45">
      <c r="A58">
        <v>494</v>
      </c>
      <c r="B58" s="9" t="s">
        <v>495</v>
      </c>
      <c r="C58" s="3" t="s">
        <v>4604</v>
      </c>
      <c r="D58" s="5">
        <v>20000</v>
      </c>
      <c r="E58" s="7">
        <v>31</v>
      </c>
      <c r="F58" t="s">
        <v>8220</v>
      </c>
      <c r="G58" t="s">
        <v>8223</v>
      </c>
      <c r="H58" t="s">
        <v>8245</v>
      </c>
      <c r="I58">
        <v>1404356400</v>
      </c>
      <c r="J58">
        <v>1402343765</v>
      </c>
      <c r="K58" t="b">
        <v>0</v>
      </c>
      <c r="L58">
        <v>3</v>
      </c>
      <c r="M58" t="b">
        <v>0</v>
      </c>
      <c r="N58" t="s">
        <v>8268</v>
      </c>
      <c r="O58">
        <v>0</v>
      </c>
      <c r="P58">
        <v>10.33</v>
      </c>
      <c r="Q58" s="11" t="s">
        <v>8308</v>
      </c>
      <c r="R58" t="s">
        <v>8314</v>
      </c>
      <c r="S58" s="16">
        <v>41799.830613425926</v>
      </c>
      <c r="T58" s="16">
        <v>41823.125</v>
      </c>
    </row>
    <row r="59" spans="1:20" ht="213.75" x14ac:dyDescent="0.45">
      <c r="A59">
        <v>495</v>
      </c>
      <c r="B59" s="9" t="s">
        <v>496</v>
      </c>
      <c r="C59" s="3" t="s">
        <v>4605</v>
      </c>
      <c r="D59" s="5">
        <v>7000</v>
      </c>
      <c r="E59" s="7">
        <v>0</v>
      </c>
      <c r="F59" t="s">
        <v>8220</v>
      </c>
      <c r="G59" t="s">
        <v>8223</v>
      </c>
      <c r="H59" t="s">
        <v>8245</v>
      </c>
      <c r="I59">
        <v>1437076305</v>
      </c>
      <c r="J59">
        <v>1434484305</v>
      </c>
      <c r="K59" t="b">
        <v>0</v>
      </c>
      <c r="L59">
        <v>0</v>
      </c>
      <c r="M59" t="b">
        <v>0</v>
      </c>
      <c r="N59" t="s">
        <v>8268</v>
      </c>
      <c r="O59">
        <v>0</v>
      </c>
      <c r="P59">
        <v>0</v>
      </c>
      <c r="Q59" s="11" t="s">
        <v>8308</v>
      </c>
      <c r="R59" t="s">
        <v>8314</v>
      </c>
      <c r="S59" s="16">
        <v>42171.827604166669</v>
      </c>
      <c r="T59" s="16">
        <v>42201.827604166669</v>
      </c>
    </row>
    <row r="60" spans="1:20" ht="142.5" x14ac:dyDescent="0.45">
      <c r="A60">
        <v>496</v>
      </c>
      <c r="B60" s="9" t="s">
        <v>497</v>
      </c>
      <c r="C60" s="3" t="s">
        <v>4606</v>
      </c>
      <c r="D60" s="5">
        <v>60000</v>
      </c>
      <c r="E60" s="7">
        <v>1</v>
      </c>
      <c r="F60" t="s">
        <v>8220</v>
      </c>
      <c r="G60" t="s">
        <v>8223</v>
      </c>
      <c r="H60" t="s">
        <v>8245</v>
      </c>
      <c r="I60">
        <v>1392070874</v>
      </c>
      <c r="J60">
        <v>1386886874</v>
      </c>
      <c r="K60" t="b">
        <v>0</v>
      </c>
      <c r="L60">
        <v>1</v>
      </c>
      <c r="M60" t="b">
        <v>0</v>
      </c>
      <c r="N60" t="s">
        <v>8268</v>
      </c>
      <c r="O60">
        <v>0</v>
      </c>
      <c r="P60">
        <v>1</v>
      </c>
      <c r="Q60" s="11" t="s">
        <v>8308</v>
      </c>
      <c r="R60" t="s">
        <v>8314</v>
      </c>
      <c r="S60" s="16">
        <v>41620.93141203704</v>
      </c>
      <c r="T60" s="16">
        <v>41680.93141203704</v>
      </c>
    </row>
    <row r="61" spans="1:20" ht="71.25" x14ac:dyDescent="0.45">
      <c r="A61">
        <v>497</v>
      </c>
      <c r="B61" s="9" t="s">
        <v>498</v>
      </c>
      <c r="C61" s="3" t="s">
        <v>4607</v>
      </c>
      <c r="D61" s="5">
        <v>4480</v>
      </c>
      <c r="E61" s="7">
        <v>30</v>
      </c>
      <c r="F61" t="s">
        <v>8220</v>
      </c>
      <c r="G61" t="s">
        <v>8223</v>
      </c>
      <c r="H61" t="s">
        <v>8245</v>
      </c>
      <c r="I61">
        <v>1419483600</v>
      </c>
      <c r="J61">
        <v>1414889665</v>
      </c>
      <c r="K61" t="b">
        <v>0</v>
      </c>
      <c r="L61">
        <v>3</v>
      </c>
      <c r="M61" t="b">
        <v>0</v>
      </c>
      <c r="N61" t="s">
        <v>8268</v>
      </c>
      <c r="O61">
        <v>1</v>
      </c>
      <c r="P61">
        <v>10</v>
      </c>
      <c r="Q61" s="11" t="s">
        <v>8308</v>
      </c>
      <c r="R61" t="s">
        <v>8314</v>
      </c>
      <c r="S61" s="16">
        <v>41945.037789351853</v>
      </c>
      <c r="T61" s="16">
        <v>41998.208333333328</v>
      </c>
    </row>
    <row r="62" spans="1:20" ht="213.75" x14ac:dyDescent="0.45">
      <c r="A62">
        <v>498</v>
      </c>
      <c r="B62" s="9" t="s">
        <v>499</v>
      </c>
      <c r="C62" s="3" t="s">
        <v>4608</v>
      </c>
      <c r="D62" s="5">
        <v>65108</v>
      </c>
      <c r="E62" s="7">
        <v>2994</v>
      </c>
      <c r="F62" t="s">
        <v>8220</v>
      </c>
      <c r="G62" t="s">
        <v>8223</v>
      </c>
      <c r="H62" t="s">
        <v>8245</v>
      </c>
      <c r="I62">
        <v>1324664249</v>
      </c>
      <c r="J62">
        <v>1321035449</v>
      </c>
      <c r="K62" t="b">
        <v>0</v>
      </c>
      <c r="L62">
        <v>22</v>
      </c>
      <c r="M62" t="b">
        <v>0</v>
      </c>
      <c r="N62" t="s">
        <v>8268</v>
      </c>
      <c r="O62">
        <v>5</v>
      </c>
      <c r="P62">
        <v>136.09</v>
      </c>
      <c r="Q62" s="11" t="s">
        <v>8308</v>
      </c>
      <c r="R62" t="s">
        <v>8314</v>
      </c>
      <c r="S62" s="16">
        <v>40858.762141203704</v>
      </c>
      <c r="T62" s="16">
        <v>40900.762141203704</v>
      </c>
    </row>
    <row r="63" spans="1:20" ht="228" x14ac:dyDescent="0.45">
      <c r="A63">
        <v>499</v>
      </c>
      <c r="B63" s="9" t="s">
        <v>500</v>
      </c>
      <c r="C63" s="3" t="s">
        <v>4609</v>
      </c>
      <c r="D63" s="5">
        <v>20000</v>
      </c>
      <c r="E63" s="7">
        <v>1910</v>
      </c>
      <c r="F63" t="s">
        <v>8220</v>
      </c>
      <c r="G63" t="s">
        <v>8223</v>
      </c>
      <c r="H63" t="s">
        <v>8245</v>
      </c>
      <c r="I63">
        <v>1255381140</v>
      </c>
      <c r="J63">
        <v>1250630968</v>
      </c>
      <c r="K63" t="b">
        <v>0</v>
      </c>
      <c r="L63">
        <v>26</v>
      </c>
      <c r="M63" t="b">
        <v>0</v>
      </c>
      <c r="N63" t="s">
        <v>8268</v>
      </c>
      <c r="O63">
        <v>10</v>
      </c>
      <c r="P63">
        <v>73.459999999999994</v>
      </c>
      <c r="Q63" s="11" t="s">
        <v>8308</v>
      </c>
      <c r="R63" t="s">
        <v>8314</v>
      </c>
      <c r="S63" s="16">
        <v>40043.895462962959</v>
      </c>
      <c r="T63" s="16">
        <v>40098.874305555553</v>
      </c>
    </row>
    <row r="64" spans="1:20" ht="270.75" x14ac:dyDescent="0.45">
      <c r="A64">
        <v>500</v>
      </c>
      <c r="B64" s="9" t="s">
        <v>501</v>
      </c>
      <c r="C64" s="3" t="s">
        <v>4610</v>
      </c>
      <c r="D64" s="5">
        <v>6500</v>
      </c>
      <c r="E64" s="7">
        <v>215</v>
      </c>
      <c r="F64" t="s">
        <v>8220</v>
      </c>
      <c r="G64" t="s">
        <v>8223</v>
      </c>
      <c r="H64" t="s">
        <v>8245</v>
      </c>
      <c r="I64">
        <v>1273356960</v>
      </c>
      <c r="J64">
        <v>1268255751</v>
      </c>
      <c r="K64" t="b">
        <v>0</v>
      </c>
      <c r="L64">
        <v>4</v>
      </c>
      <c r="M64" t="b">
        <v>0</v>
      </c>
      <c r="N64" t="s">
        <v>8268</v>
      </c>
      <c r="O64">
        <v>3</v>
      </c>
      <c r="P64">
        <v>53.75</v>
      </c>
      <c r="Q64" s="11" t="s">
        <v>8308</v>
      </c>
      <c r="R64" t="s">
        <v>8314</v>
      </c>
      <c r="S64" s="16">
        <v>40247.886006944449</v>
      </c>
      <c r="T64" s="16">
        <v>40306.927777777775</v>
      </c>
    </row>
    <row r="65" spans="1:20" ht="228" x14ac:dyDescent="0.45">
      <c r="A65">
        <v>501</v>
      </c>
      <c r="B65" s="9" t="s">
        <v>502</v>
      </c>
      <c r="C65" s="3" t="s">
        <v>4611</v>
      </c>
      <c r="D65" s="5">
        <v>10000</v>
      </c>
      <c r="E65" s="7">
        <v>0</v>
      </c>
      <c r="F65" t="s">
        <v>8220</v>
      </c>
      <c r="G65" t="s">
        <v>8223</v>
      </c>
      <c r="H65" t="s">
        <v>8245</v>
      </c>
      <c r="I65">
        <v>1310189851</v>
      </c>
      <c r="J65">
        <v>1307597851</v>
      </c>
      <c r="K65" t="b">
        <v>0</v>
      </c>
      <c r="L65">
        <v>0</v>
      </c>
      <c r="M65" t="b">
        <v>0</v>
      </c>
      <c r="N65" t="s">
        <v>8268</v>
      </c>
      <c r="O65">
        <v>0</v>
      </c>
      <c r="P65">
        <v>0</v>
      </c>
      <c r="Q65" s="11" t="s">
        <v>8308</v>
      </c>
      <c r="R65" t="s">
        <v>8314</v>
      </c>
      <c r="S65" s="16">
        <v>40703.234386574077</v>
      </c>
      <c r="T65" s="16">
        <v>40733.234386574077</v>
      </c>
    </row>
    <row r="66" spans="1:20" ht="242.25" x14ac:dyDescent="0.45">
      <c r="A66">
        <v>502</v>
      </c>
      <c r="B66" s="9" t="s">
        <v>503</v>
      </c>
      <c r="C66" s="3" t="s">
        <v>4612</v>
      </c>
      <c r="D66" s="5">
        <v>20000</v>
      </c>
      <c r="E66" s="7">
        <v>230</v>
      </c>
      <c r="F66" t="s">
        <v>8220</v>
      </c>
      <c r="G66" t="s">
        <v>8223</v>
      </c>
      <c r="H66" t="s">
        <v>8245</v>
      </c>
      <c r="I66">
        <v>1332073025</v>
      </c>
      <c r="J66">
        <v>1329484625</v>
      </c>
      <c r="K66" t="b">
        <v>0</v>
      </c>
      <c r="L66">
        <v>4</v>
      </c>
      <c r="M66" t="b">
        <v>0</v>
      </c>
      <c r="N66" t="s">
        <v>8268</v>
      </c>
      <c r="O66">
        <v>1</v>
      </c>
      <c r="P66">
        <v>57.5</v>
      </c>
      <c r="Q66" s="11" t="s">
        <v>8308</v>
      </c>
      <c r="R66" t="s">
        <v>8314</v>
      </c>
      <c r="S66" s="16">
        <v>40956.553530092591</v>
      </c>
      <c r="T66" s="16">
        <v>40986.511863425927</v>
      </c>
    </row>
    <row r="67" spans="1:20" ht="242.25" x14ac:dyDescent="0.45">
      <c r="A67">
        <v>504</v>
      </c>
      <c r="B67" s="9" t="s">
        <v>505</v>
      </c>
      <c r="C67" s="3" t="s">
        <v>4614</v>
      </c>
      <c r="D67" s="5">
        <v>24500</v>
      </c>
      <c r="E67" s="7">
        <v>335</v>
      </c>
      <c r="F67" t="s">
        <v>8220</v>
      </c>
      <c r="G67" t="s">
        <v>8223</v>
      </c>
      <c r="H67" t="s">
        <v>8245</v>
      </c>
      <c r="I67">
        <v>1334097387</v>
      </c>
      <c r="J67">
        <v>1328916987</v>
      </c>
      <c r="K67" t="b">
        <v>0</v>
      </c>
      <c r="L67">
        <v>5</v>
      </c>
      <c r="M67" t="b">
        <v>0</v>
      </c>
      <c r="N67" t="s">
        <v>8268</v>
      </c>
      <c r="O67">
        <v>1</v>
      </c>
      <c r="P67">
        <v>67</v>
      </c>
      <c r="Q67" s="11" t="s">
        <v>8308</v>
      </c>
      <c r="R67" t="s">
        <v>8314</v>
      </c>
      <c r="S67" s="16">
        <v>40949.98364583333</v>
      </c>
      <c r="T67" s="16">
        <v>41009.941979166666</v>
      </c>
    </row>
    <row r="68" spans="1:20" ht="228" x14ac:dyDescent="0.45">
      <c r="A68">
        <v>505</v>
      </c>
      <c r="B68" s="9" t="s">
        <v>506</v>
      </c>
      <c r="C68" s="3" t="s">
        <v>4615</v>
      </c>
      <c r="D68" s="5">
        <v>12000</v>
      </c>
      <c r="E68" s="7">
        <v>52</v>
      </c>
      <c r="F68" t="s">
        <v>8220</v>
      </c>
      <c r="G68" t="s">
        <v>8223</v>
      </c>
      <c r="H68" t="s">
        <v>8245</v>
      </c>
      <c r="I68">
        <v>1451010086</v>
      </c>
      <c r="J68">
        <v>1447122086</v>
      </c>
      <c r="K68" t="b">
        <v>0</v>
      </c>
      <c r="L68">
        <v>14</v>
      </c>
      <c r="M68" t="b">
        <v>0</v>
      </c>
      <c r="N68" t="s">
        <v>8268</v>
      </c>
      <c r="O68">
        <v>0</v>
      </c>
      <c r="P68">
        <v>3.71</v>
      </c>
      <c r="Q68" s="11" t="s">
        <v>8308</v>
      </c>
      <c r="R68" t="s">
        <v>8314</v>
      </c>
      <c r="S68" s="16">
        <v>42318.098217592589</v>
      </c>
      <c r="T68" s="16">
        <v>42363.098217592589</v>
      </c>
    </row>
    <row r="69" spans="1:20" ht="185.25" x14ac:dyDescent="0.45">
      <c r="A69">
        <v>506</v>
      </c>
      <c r="B69" s="9" t="s">
        <v>507</v>
      </c>
      <c r="C69" s="3" t="s">
        <v>4616</v>
      </c>
      <c r="D69" s="5">
        <v>200000</v>
      </c>
      <c r="E69" s="7">
        <v>250</v>
      </c>
      <c r="F69" t="s">
        <v>8220</v>
      </c>
      <c r="G69" t="s">
        <v>8223</v>
      </c>
      <c r="H69" t="s">
        <v>8245</v>
      </c>
      <c r="I69">
        <v>1376140520</v>
      </c>
      <c r="J69">
        <v>1373548520</v>
      </c>
      <c r="K69" t="b">
        <v>0</v>
      </c>
      <c r="L69">
        <v>1</v>
      </c>
      <c r="M69" t="b">
        <v>0</v>
      </c>
      <c r="N69" t="s">
        <v>8268</v>
      </c>
      <c r="O69">
        <v>0</v>
      </c>
      <c r="P69">
        <v>250</v>
      </c>
      <c r="Q69" s="11" t="s">
        <v>8308</v>
      </c>
      <c r="R69" t="s">
        <v>8314</v>
      </c>
      <c r="S69" s="16">
        <v>41466.552314814813</v>
      </c>
      <c r="T69" s="16">
        <v>41496.552314814813</v>
      </c>
    </row>
    <row r="70" spans="1:20" ht="228" x14ac:dyDescent="0.45">
      <c r="A70">
        <v>507</v>
      </c>
      <c r="B70" s="9" t="s">
        <v>508</v>
      </c>
      <c r="C70" s="3" t="s">
        <v>4617</v>
      </c>
      <c r="D70" s="5">
        <v>20000</v>
      </c>
      <c r="E70" s="7">
        <v>640</v>
      </c>
      <c r="F70" t="s">
        <v>8220</v>
      </c>
      <c r="G70" t="s">
        <v>8223</v>
      </c>
      <c r="H70" t="s">
        <v>8245</v>
      </c>
      <c r="I70">
        <v>1350687657</v>
      </c>
      <c r="J70">
        <v>1346799657</v>
      </c>
      <c r="K70" t="b">
        <v>0</v>
      </c>
      <c r="L70">
        <v>10</v>
      </c>
      <c r="M70" t="b">
        <v>0</v>
      </c>
      <c r="N70" t="s">
        <v>8268</v>
      </c>
      <c r="O70">
        <v>3</v>
      </c>
      <c r="P70">
        <v>64</v>
      </c>
      <c r="Q70" s="11" t="s">
        <v>8308</v>
      </c>
      <c r="R70" t="s">
        <v>8314</v>
      </c>
      <c r="S70" s="16">
        <v>41156.958993055552</v>
      </c>
      <c r="T70" s="16">
        <v>41201.958993055552</v>
      </c>
    </row>
    <row r="71" spans="1:20" ht="228" x14ac:dyDescent="0.45">
      <c r="A71">
        <v>508</v>
      </c>
      <c r="B71" s="9" t="s">
        <v>509</v>
      </c>
      <c r="C71" s="3" t="s">
        <v>4618</v>
      </c>
      <c r="D71" s="5">
        <v>50000</v>
      </c>
      <c r="E71" s="7">
        <v>400</v>
      </c>
      <c r="F71" t="s">
        <v>8220</v>
      </c>
      <c r="G71" t="s">
        <v>8223</v>
      </c>
      <c r="H71" t="s">
        <v>8245</v>
      </c>
      <c r="I71">
        <v>1337955240</v>
      </c>
      <c r="J71">
        <v>1332808501</v>
      </c>
      <c r="K71" t="b">
        <v>0</v>
      </c>
      <c r="L71">
        <v>3</v>
      </c>
      <c r="M71" t="b">
        <v>0</v>
      </c>
      <c r="N71" t="s">
        <v>8268</v>
      </c>
      <c r="O71">
        <v>1</v>
      </c>
      <c r="P71">
        <v>133.33000000000001</v>
      </c>
      <c r="Q71" s="11" t="s">
        <v>8308</v>
      </c>
      <c r="R71" t="s">
        <v>8314</v>
      </c>
      <c r="S71" s="16">
        <v>40995.024317129632</v>
      </c>
      <c r="T71" s="16">
        <v>41054.593055555553</v>
      </c>
    </row>
    <row r="72" spans="1:20" ht="213.75" x14ac:dyDescent="0.45">
      <c r="A72">
        <v>510</v>
      </c>
      <c r="B72" s="9" t="s">
        <v>511</v>
      </c>
      <c r="C72" s="3" t="s">
        <v>4620</v>
      </c>
      <c r="D72" s="5">
        <v>14000</v>
      </c>
      <c r="E72" s="7">
        <v>0</v>
      </c>
      <c r="F72" t="s">
        <v>8220</v>
      </c>
      <c r="G72" t="s">
        <v>8223</v>
      </c>
      <c r="H72" t="s">
        <v>8245</v>
      </c>
      <c r="I72">
        <v>1456805639</v>
      </c>
      <c r="J72">
        <v>1454213639</v>
      </c>
      <c r="K72" t="b">
        <v>0</v>
      </c>
      <c r="L72">
        <v>0</v>
      </c>
      <c r="M72" t="b">
        <v>0</v>
      </c>
      <c r="N72" t="s">
        <v>8268</v>
      </c>
      <c r="O72">
        <v>0</v>
      </c>
      <c r="P72">
        <v>0</v>
      </c>
      <c r="Q72" s="11" t="s">
        <v>8308</v>
      </c>
      <c r="R72" t="s">
        <v>8314</v>
      </c>
      <c r="S72" s="16">
        <v>42400.176377314812</v>
      </c>
      <c r="T72" s="16">
        <v>42430.176377314812</v>
      </c>
    </row>
    <row r="73" spans="1:20" ht="213.75" x14ac:dyDescent="0.45">
      <c r="A73">
        <v>511</v>
      </c>
      <c r="B73" s="9" t="s">
        <v>512</v>
      </c>
      <c r="C73" s="3" t="s">
        <v>4621</v>
      </c>
      <c r="D73" s="5">
        <v>5000</v>
      </c>
      <c r="E73" s="7">
        <v>150</v>
      </c>
      <c r="F73" t="s">
        <v>8220</v>
      </c>
      <c r="G73" t="s">
        <v>8223</v>
      </c>
      <c r="H73" t="s">
        <v>8245</v>
      </c>
      <c r="I73">
        <v>1365228982</v>
      </c>
      <c r="J73">
        <v>1362640582</v>
      </c>
      <c r="K73" t="b">
        <v>0</v>
      </c>
      <c r="L73">
        <v>5</v>
      </c>
      <c r="M73" t="b">
        <v>0</v>
      </c>
      <c r="N73" t="s">
        <v>8268</v>
      </c>
      <c r="O73">
        <v>3</v>
      </c>
      <c r="P73">
        <v>30</v>
      </c>
      <c r="Q73" s="11" t="s">
        <v>8308</v>
      </c>
      <c r="R73" t="s">
        <v>8314</v>
      </c>
      <c r="S73" s="16">
        <v>41340.303032407406</v>
      </c>
      <c r="T73" s="16">
        <v>41370.261365740742</v>
      </c>
    </row>
    <row r="74" spans="1:20" ht="228" x14ac:dyDescent="0.45">
      <c r="A74">
        <v>512</v>
      </c>
      <c r="B74" s="9" t="s">
        <v>513</v>
      </c>
      <c r="C74" s="3" t="s">
        <v>4622</v>
      </c>
      <c r="D74" s="5">
        <v>8000</v>
      </c>
      <c r="E74" s="7">
        <v>11</v>
      </c>
      <c r="F74" t="s">
        <v>8220</v>
      </c>
      <c r="G74" t="s">
        <v>8223</v>
      </c>
      <c r="H74" t="s">
        <v>8245</v>
      </c>
      <c r="I74">
        <v>1479667727</v>
      </c>
      <c r="J74">
        <v>1475776127</v>
      </c>
      <c r="K74" t="b">
        <v>0</v>
      </c>
      <c r="L74">
        <v>2</v>
      </c>
      <c r="M74" t="b">
        <v>0</v>
      </c>
      <c r="N74" t="s">
        <v>8268</v>
      </c>
      <c r="O74">
        <v>0</v>
      </c>
      <c r="P74">
        <v>5.5</v>
      </c>
      <c r="Q74" s="11" t="s">
        <v>8308</v>
      </c>
      <c r="R74" t="s">
        <v>8314</v>
      </c>
      <c r="S74" s="16">
        <v>42649.742210648154</v>
      </c>
      <c r="T74" s="16">
        <v>42694.783877314811</v>
      </c>
    </row>
    <row r="75" spans="1:20" ht="171" x14ac:dyDescent="0.45">
      <c r="A75">
        <v>513</v>
      </c>
      <c r="B75" s="9" t="s">
        <v>514</v>
      </c>
      <c r="C75" s="3" t="s">
        <v>4623</v>
      </c>
      <c r="D75" s="5">
        <v>50000</v>
      </c>
      <c r="E75" s="7">
        <v>6962</v>
      </c>
      <c r="F75" t="s">
        <v>8220</v>
      </c>
      <c r="G75" t="s">
        <v>8223</v>
      </c>
      <c r="H75" t="s">
        <v>8245</v>
      </c>
      <c r="I75">
        <v>1471244400</v>
      </c>
      <c r="J75">
        <v>1467387705</v>
      </c>
      <c r="K75" t="b">
        <v>0</v>
      </c>
      <c r="L75">
        <v>68</v>
      </c>
      <c r="M75" t="b">
        <v>0</v>
      </c>
      <c r="N75" t="s">
        <v>8268</v>
      </c>
      <c r="O75">
        <v>14</v>
      </c>
      <c r="P75">
        <v>102.38</v>
      </c>
      <c r="Q75" s="11" t="s">
        <v>8308</v>
      </c>
      <c r="R75" t="s">
        <v>8314</v>
      </c>
      <c r="S75" s="16">
        <v>42552.653993055559</v>
      </c>
      <c r="T75" s="16">
        <v>42597.291666666672</v>
      </c>
    </row>
    <row r="76" spans="1:20" ht="156.75" x14ac:dyDescent="0.45">
      <c r="A76">
        <v>515</v>
      </c>
      <c r="B76" s="9" t="s">
        <v>516</v>
      </c>
      <c r="C76" s="3" t="s">
        <v>4625</v>
      </c>
      <c r="D76" s="5">
        <v>97000</v>
      </c>
      <c r="E76" s="7">
        <v>24651</v>
      </c>
      <c r="F76" t="s">
        <v>8220</v>
      </c>
      <c r="G76" t="s">
        <v>8223</v>
      </c>
      <c r="H76" t="s">
        <v>8245</v>
      </c>
      <c r="I76">
        <v>1451389601</v>
      </c>
      <c r="J76">
        <v>1447933601</v>
      </c>
      <c r="K76" t="b">
        <v>0</v>
      </c>
      <c r="L76">
        <v>34</v>
      </c>
      <c r="M76" t="b">
        <v>0</v>
      </c>
      <c r="N76" t="s">
        <v>8268</v>
      </c>
      <c r="O76">
        <v>25</v>
      </c>
      <c r="P76">
        <v>725.03</v>
      </c>
      <c r="Q76" s="11" t="s">
        <v>8308</v>
      </c>
      <c r="R76" t="s">
        <v>8314</v>
      </c>
      <c r="S76" s="16">
        <v>42327.490752314814</v>
      </c>
      <c r="T76" s="16">
        <v>42367.490752314814</v>
      </c>
    </row>
    <row r="77" spans="1:20" ht="228" x14ac:dyDescent="0.45">
      <c r="A77">
        <v>517</v>
      </c>
      <c r="B77" s="9" t="s">
        <v>518</v>
      </c>
      <c r="C77" s="3" t="s">
        <v>4627</v>
      </c>
      <c r="D77" s="5">
        <v>15000</v>
      </c>
      <c r="E77" s="7">
        <v>205</v>
      </c>
      <c r="F77" t="s">
        <v>8220</v>
      </c>
      <c r="G77" t="s">
        <v>8223</v>
      </c>
      <c r="H77" t="s">
        <v>8245</v>
      </c>
      <c r="I77">
        <v>1486046761</v>
      </c>
      <c r="J77">
        <v>1483454761</v>
      </c>
      <c r="K77" t="b">
        <v>0</v>
      </c>
      <c r="L77">
        <v>3</v>
      </c>
      <c r="M77" t="b">
        <v>0</v>
      </c>
      <c r="N77" t="s">
        <v>8268</v>
      </c>
      <c r="O77">
        <v>1</v>
      </c>
      <c r="P77">
        <v>68.33</v>
      </c>
      <c r="Q77" s="11" t="s">
        <v>8308</v>
      </c>
      <c r="R77" t="s">
        <v>8314</v>
      </c>
      <c r="S77" s="16">
        <v>42738.615289351852</v>
      </c>
      <c r="T77" s="16">
        <v>42768.615289351852</v>
      </c>
    </row>
    <row r="78" spans="1:20" ht="256.5" x14ac:dyDescent="0.45">
      <c r="A78">
        <v>518</v>
      </c>
      <c r="B78" s="9" t="s">
        <v>519</v>
      </c>
      <c r="C78" s="3" t="s">
        <v>4628</v>
      </c>
      <c r="D78" s="5">
        <v>7175</v>
      </c>
      <c r="E78" s="7">
        <v>0</v>
      </c>
      <c r="F78" t="s">
        <v>8220</v>
      </c>
      <c r="G78" t="s">
        <v>8223</v>
      </c>
      <c r="H78" t="s">
        <v>8245</v>
      </c>
      <c r="I78">
        <v>1441550760</v>
      </c>
      <c r="J78">
        <v>1438958824</v>
      </c>
      <c r="K78" t="b">
        <v>0</v>
      </c>
      <c r="L78">
        <v>0</v>
      </c>
      <c r="M78" t="b">
        <v>0</v>
      </c>
      <c r="N78" t="s">
        <v>8268</v>
      </c>
      <c r="O78">
        <v>0</v>
      </c>
      <c r="P78">
        <v>0</v>
      </c>
      <c r="Q78" s="11" t="s">
        <v>8308</v>
      </c>
      <c r="R78" t="s">
        <v>8314</v>
      </c>
      <c r="S78" s="16">
        <v>42223.616018518514</v>
      </c>
      <c r="T78" s="16">
        <v>42253.615277777775</v>
      </c>
    </row>
    <row r="79" spans="1:20" ht="228" x14ac:dyDescent="0.45">
      <c r="A79">
        <v>519</v>
      </c>
      <c r="B79" s="9" t="s">
        <v>520</v>
      </c>
      <c r="C79" s="3" t="s">
        <v>4629</v>
      </c>
      <c r="D79" s="5">
        <v>12001</v>
      </c>
      <c r="E79" s="7">
        <v>2746</v>
      </c>
      <c r="F79" t="s">
        <v>8220</v>
      </c>
      <c r="G79" t="s">
        <v>8223</v>
      </c>
      <c r="H79" t="s">
        <v>8245</v>
      </c>
      <c r="I79">
        <v>1354699421</v>
      </c>
      <c r="J79">
        <v>1352107421</v>
      </c>
      <c r="K79" t="b">
        <v>0</v>
      </c>
      <c r="L79">
        <v>70</v>
      </c>
      <c r="M79" t="b">
        <v>0</v>
      </c>
      <c r="N79" t="s">
        <v>8268</v>
      </c>
      <c r="O79">
        <v>23</v>
      </c>
      <c r="P79">
        <v>39.229999999999997</v>
      </c>
      <c r="Q79" s="11" t="s">
        <v>8308</v>
      </c>
      <c r="R79" t="s">
        <v>8314</v>
      </c>
      <c r="S79" s="16">
        <v>41218.391446759262</v>
      </c>
      <c r="T79" s="16">
        <v>41248.391446759262</v>
      </c>
    </row>
  </sheetData>
  <conditionalFormatting sqref="F1:F79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79 O1:P1 R1:T1">
    <cfRule type="colorScale" priority="1">
      <colorScale>
        <cfvo type="min"/>
        <cfvo type="percentile" val="90"/>
        <color theme="5" tint="-0.249977111117893"/>
        <color rgb="FF00B0F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5AF0B-3A17-4184-A59D-67C11F84BF8D}">
  <dimension ref="A1:C14"/>
  <sheetViews>
    <sheetView workbookViewId="0">
      <selection activeCell="C14" sqref="C14"/>
    </sheetView>
  </sheetViews>
  <sheetFormatPr defaultRowHeight="14.25" x14ac:dyDescent="0.45"/>
  <cols>
    <col min="1" max="1" width="22.1328125" bestFit="1" customWidth="1"/>
    <col min="2" max="2" width="12.796875" customWidth="1"/>
    <col min="3" max="3" width="14.19921875" customWidth="1"/>
  </cols>
  <sheetData>
    <row r="1" spans="1:3" x14ac:dyDescent="0.45">
      <c r="B1" t="s">
        <v>8389</v>
      </c>
      <c r="C1" t="s">
        <v>8390</v>
      </c>
    </row>
    <row r="2" spans="1:3" x14ac:dyDescent="0.45">
      <c r="A2" t="s">
        <v>8385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45">
      <c r="A3" t="s">
        <v>8386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45">
      <c r="A4" t="s">
        <v>8391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45">
      <c r="A5" t="s">
        <v>8392</v>
      </c>
      <c r="B5" s="18">
        <f>_xlfn.QUARTILE.EXC('Successful US Kickstarters'!D:D, 3)</f>
        <v>5000</v>
      </c>
      <c r="C5" s="18">
        <f>_xlfn.QUARTILE.EXC('Failed US Kickstarters'!D:D, 3)</f>
        <v>10000</v>
      </c>
    </row>
    <row r="6" spans="1:3" x14ac:dyDescent="0.45">
      <c r="A6" t="s">
        <v>8393</v>
      </c>
      <c r="B6" s="18">
        <f>_xlfn.QUARTILE.EXC('Successful US Kickstarters'!D:D, 1)</f>
        <v>1500</v>
      </c>
      <c r="C6" s="18">
        <f>_xlfn.QUARTILE.EXC('Failed US Kickstarters'!D:D, 1)</f>
        <v>2000</v>
      </c>
    </row>
    <row r="7" spans="1:3" x14ac:dyDescent="0.45">
      <c r="A7" t="s">
        <v>8394</v>
      </c>
      <c r="B7" s="18">
        <f>B5-B6</f>
        <v>3500</v>
      </c>
      <c r="C7" s="18">
        <f>C5-C6</f>
        <v>8000</v>
      </c>
    </row>
    <row r="8" spans="1:3" x14ac:dyDescent="0.45">
      <c r="B8" s="18"/>
      <c r="C8" s="18"/>
    </row>
    <row r="9" spans="1:3" x14ac:dyDescent="0.45">
      <c r="A9" t="s">
        <v>8387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45">
      <c r="A10" t="s">
        <v>8388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45">
      <c r="A11" t="s">
        <v>8391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45">
      <c r="A12" t="s">
        <v>8392</v>
      </c>
      <c r="B12" s="18">
        <f>_xlfn.QUARTILE.EXC('Successful US Kickstarters'!E:E, 3)</f>
        <v>5699</v>
      </c>
      <c r="C12" s="18">
        <f>_xlfn.QUARTILE.EXC('Failed US Kickstarters'!E:E, 3)</f>
        <v>501</v>
      </c>
    </row>
    <row r="13" spans="1:3" x14ac:dyDescent="0.45">
      <c r="A13" t="s">
        <v>8393</v>
      </c>
      <c r="B13" s="18">
        <f>_xlfn.QUARTILE.EXC('Successful US Kickstarters'!E:E, 1)</f>
        <v>1716.5074999999999</v>
      </c>
      <c r="C13" s="18">
        <f>_xlfn.QUARTILE.EXC('Failed US Kickstarters'!E:E, 1)</f>
        <v>9.25</v>
      </c>
    </row>
    <row r="14" spans="1:3" x14ac:dyDescent="0.45">
      <c r="A14" t="s">
        <v>8394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38DFD-EA25-4F81-A602-68AA5B969D8E}">
  <dimension ref="A1"/>
  <sheetViews>
    <sheetView workbookViewId="0">
      <selection sqref="A1:XFD1"/>
    </sheetView>
  </sheetViews>
  <sheetFormatPr defaultRowHeight="14.25" x14ac:dyDescent="0.4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Successful US Kickstarters Anim</vt:lpstr>
      <vt:lpstr>Failed US Kickstarters Animatio</vt:lpstr>
      <vt:lpstr>Descriptive Statistics</vt:lpstr>
      <vt:lpstr>Sheet12</vt:lpstr>
      <vt:lpstr>GB Musical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 Espinoza</cp:lastModifiedBy>
  <dcterms:created xsi:type="dcterms:W3CDTF">2017-04-20T15:17:24Z</dcterms:created>
  <dcterms:modified xsi:type="dcterms:W3CDTF">2022-03-21T20:54:06Z</dcterms:modified>
</cp:coreProperties>
</file>