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32740" yWindow="-13660" windowWidth="30500" windowHeight="18980" tabRatio="500"/>
  </bookViews>
  <sheets>
    <sheet name="base calibrations" sheetId="7" r:id="rId1"/>
    <sheet name="fire" sheetId="14" r:id="rId2"/>
    <sheet name="CENTURY" sheetId="10" r:id="rId3"/>
    <sheet name="WCR" sheetId="11" r:id="rId4"/>
    <sheet name="WWETAC VDDT" sheetId="17" r:id="rId5"/>
    <sheet name="vvegTypeNN" sheetId="12" r:id="rId6"/>
    <sheet name="vvegTypeNN CA" sheetId="13" r:id="rId7"/>
    <sheet name="CONUS command file" sheetId="15" r:id="rId8"/>
    <sheet name="run parameters" sheetId="6" r:id="rId9"/>
    <sheet name="model parameters" sheetId="3" r:id="rId10"/>
    <sheet name="constants" sheetId="5" r:id="rId11"/>
    <sheet name="MC1 command line crosswalk" sheetId="8" r:id="rId12"/>
    <sheet name="Sheet1" sheetId="16" r:id="rId13"/>
  </sheets>
  <definedNames>
    <definedName name="_xlnm._FilterDatabase" localSheetId="0" hidden="1">constants!$A$8:$B$14</definedName>
    <definedName name="vvegType1" localSheetId="5">vvegTypeNN!$C$3:$D$242</definedName>
    <definedName name="vvegType1" localSheetId="6">'vvegTypeNN CA'!$C$3:$D$242</definedName>
    <definedName name="vvegType10" localSheetId="5">vvegTypeNN!$L$3:$L$242</definedName>
    <definedName name="vvegType10" localSheetId="6">'vvegTypeNN CA'!$L$3:$L$242</definedName>
    <definedName name="vvegType11" localSheetId="5">vvegTypeNN!$M$3:$M$242</definedName>
    <definedName name="vvegType11" localSheetId="6">'vvegTypeNN CA'!$M$3:$M$242</definedName>
    <definedName name="vvegType12" localSheetId="5">vvegTypeNN!$N$3:$N$242</definedName>
    <definedName name="vvegType12" localSheetId="6">'vvegTypeNN CA'!$N$3:$N$242</definedName>
    <definedName name="vvegType13" localSheetId="5">vvegTypeNN!$O$3:$O$242</definedName>
    <definedName name="vvegType13" localSheetId="6">'vvegTypeNN CA'!$O$3:$O$242</definedName>
    <definedName name="vvegType14" localSheetId="5">vvegTypeNN!$P$3:$P$242</definedName>
    <definedName name="vvegType14" localSheetId="6">'vvegTypeNN CA'!$P$3:$P$242</definedName>
    <definedName name="vvegType15" localSheetId="5">vvegTypeNN!$Q$3:$Q$242</definedName>
    <definedName name="vvegType15" localSheetId="6">'vvegTypeNN CA'!$Q$3:$Q$242</definedName>
    <definedName name="vvegType16" localSheetId="5">vvegTypeNN!$R$3:$R$242</definedName>
    <definedName name="vvegType16" localSheetId="6">'vvegTypeNN CA'!$R$3:$R$242</definedName>
    <definedName name="vvegType17" localSheetId="5">vvegTypeNN!$S$3:$S$242</definedName>
    <definedName name="vvegType17" localSheetId="6">'vvegTypeNN CA'!$S$3:$S$242</definedName>
    <definedName name="vvegType18" localSheetId="5">vvegTypeNN!$T$3:$T$242</definedName>
    <definedName name="vvegType18" localSheetId="6">'vvegTypeNN CA'!$T$3:$T$242</definedName>
    <definedName name="vvegType19" localSheetId="5">vvegTypeNN!$U$3:$U$242</definedName>
    <definedName name="vvegType19" localSheetId="6">'vvegTypeNN CA'!$U$3:$U$242</definedName>
    <definedName name="vvegType2" localSheetId="5">vvegTypeNN!$E$3:$E$242</definedName>
    <definedName name="vvegType2" localSheetId="6">'vvegTypeNN CA'!$E$3:$E$242</definedName>
    <definedName name="vvegType20" localSheetId="5">vvegTypeNN!$V$3:$V$242</definedName>
    <definedName name="vvegType20" localSheetId="6">'vvegTypeNN CA'!$V$3:$V$242</definedName>
    <definedName name="vvegType21" localSheetId="5">vvegTypeNN!$W$3:$W$242</definedName>
    <definedName name="vvegType21" localSheetId="6">'vvegTypeNN CA'!$W$3:$W$242</definedName>
    <definedName name="vvegType22" localSheetId="5">vvegTypeNN!$X$3:$X$242</definedName>
    <definedName name="vvegType22" localSheetId="6">'vvegTypeNN CA'!$AA$3:$AA$242</definedName>
    <definedName name="vvegType22_1" localSheetId="5">vvegTypeNN!$Y$3:$Y$242</definedName>
    <definedName name="vvegType22_1" localSheetId="6">'vvegTypeNN CA'!$Y$3:$Y$242</definedName>
    <definedName name="vvegType23" localSheetId="5">vvegTypeNN!$Y$3:$Y$242</definedName>
    <definedName name="vvegType23" localSheetId="6">'vvegTypeNN CA'!$Y$3:$Y$242</definedName>
    <definedName name="vvegType3" localSheetId="5">vvegTypeNN!#REF!</definedName>
    <definedName name="vvegType3" localSheetId="6">'vvegTypeNN CA'!#REF!</definedName>
    <definedName name="vvegType4" localSheetId="5">vvegTypeNN!$F$3:$F$242</definedName>
    <definedName name="vvegType4" localSheetId="6">'vvegTypeNN CA'!$F$3:$F$242</definedName>
    <definedName name="vvegType5" localSheetId="5">vvegTypeNN!$G$3:$G$242</definedName>
    <definedName name="vvegType5" localSheetId="6">'vvegTypeNN CA'!$G$3:$G$242</definedName>
    <definedName name="vvegType6" localSheetId="5">vvegTypeNN!$H$3:$H$242</definedName>
    <definedName name="vvegType6" localSheetId="6">'vvegTypeNN CA'!$H$3:$H$242</definedName>
    <definedName name="vvegType7" localSheetId="5">vvegTypeNN!$I$3:$I$242</definedName>
    <definedName name="vvegType7" localSheetId="6">'vvegTypeNN CA'!$I$3:$I$242</definedName>
    <definedName name="vvegType8" localSheetId="5">vvegTypeNN!$J$3:$J$242</definedName>
    <definedName name="vvegType8" localSheetId="6">'vvegTypeNN CA'!$J$3:$J$242</definedName>
    <definedName name="vvegType9" localSheetId="5">vvegTypeNN!$K$3:$K$242</definedName>
    <definedName name="vvegType9" localSheetId="6">'vvegTypeNN CA'!$K$3:$K$242</definedName>
    <definedName name="vvegType90" localSheetId="5">vvegTypeNN!$Z$3:$Z$242</definedName>
    <definedName name="vvegType90" localSheetId="6">'vvegTypeNN CA'!$Z$3:$Z$242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7" l="1"/>
  <c r="F24" i="17"/>
  <c r="E24" i="17"/>
  <c r="G23" i="17"/>
  <c r="F23" i="17"/>
  <c r="E23" i="17"/>
  <c r="G22" i="17"/>
  <c r="F22" i="17"/>
  <c r="E22" i="17"/>
  <c r="I21" i="17"/>
  <c r="H21" i="17"/>
  <c r="G21" i="17"/>
  <c r="F21" i="17"/>
  <c r="E21" i="17"/>
  <c r="B21" i="17"/>
  <c r="B17" i="17"/>
  <c r="A11" i="17"/>
  <c r="A12" i="17"/>
  <c r="A13" i="17"/>
  <c r="A14" i="17"/>
  <c r="A15" i="17"/>
  <c r="A16" i="17"/>
  <c r="A17" i="17"/>
  <c r="B16" i="17"/>
  <c r="B15" i="17"/>
  <c r="B12" i="17"/>
  <c r="AO21" i="14"/>
  <c r="AO22" i="14"/>
  <c r="AO23" i="14"/>
  <c r="AO24" i="14"/>
  <c r="AO25" i="14"/>
  <c r="AO26" i="14"/>
  <c r="AO27" i="14"/>
  <c r="AO28" i="14"/>
  <c r="AO29" i="14"/>
  <c r="AO30" i="14"/>
  <c r="AO31" i="14"/>
  <c r="AO32" i="14"/>
  <c r="AO33" i="14"/>
  <c r="AO34" i="14"/>
  <c r="AO35" i="14"/>
  <c r="AO36" i="14"/>
  <c r="AO37" i="14"/>
  <c r="AO38" i="14"/>
  <c r="AO39" i="14"/>
  <c r="AO40" i="14"/>
  <c r="AO41" i="14"/>
  <c r="AO42" i="14"/>
  <c r="AO43" i="14"/>
  <c r="AO44" i="14"/>
  <c r="AO45" i="14"/>
  <c r="AO46" i="14"/>
  <c r="AO47" i="14"/>
  <c r="AO48" i="14"/>
  <c r="AO49" i="14"/>
  <c r="AO50" i="14"/>
  <c r="AO51" i="14"/>
  <c r="AO52" i="14"/>
  <c r="AO53" i="14"/>
  <c r="AO54" i="14"/>
  <c r="AO55" i="14"/>
  <c r="AO56" i="14"/>
  <c r="AO57" i="14"/>
  <c r="AO58" i="14"/>
  <c r="AO59" i="14"/>
  <c r="AO60" i="14"/>
  <c r="AO61" i="14"/>
  <c r="AO62" i="14"/>
  <c r="AO63" i="14"/>
  <c r="AO64" i="14"/>
  <c r="AO65" i="14"/>
  <c r="AO66" i="14"/>
  <c r="AO67" i="14"/>
  <c r="AE21" i="14"/>
  <c r="AE22" i="14"/>
  <c r="AE23" i="14"/>
  <c r="AE24" i="14"/>
  <c r="AE25" i="14"/>
  <c r="AE26" i="14"/>
  <c r="AE27" i="14"/>
  <c r="AE28" i="14"/>
  <c r="AE29" i="14"/>
  <c r="AE30" i="14"/>
  <c r="AE31" i="14"/>
  <c r="AE32" i="14"/>
  <c r="AE33" i="14"/>
  <c r="AE34" i="14"/>
  <c r="AE35" i="14"/>
  <c r="AE36" i="14"/>
  <c r="AE37" i="14"/>
  <c r="AE38" i="14"/>
  <c r="AE39" i="14"/>
  <c r="AE40" i="14"/>
  <c r="AE41" i="14"/>
  <c r="AE42" i="14"/>
  <c r="AE43" i="14"/>
  <c r="AE44" i="14"/>
  <c r="AE45" i="14"/>
  <c r="AE46" i="14"/>
  <c r="AE47" i="14"/>
  <c r="AE48" i="14"/>
  <c r="AE49" i="14"/>
  <c r="AE50" i="14"/>
  <c r="AE51" i="14"/>
  <c r="AE52" i="14"/>
  <c r="AE53" i="14"/>
  <c r="AE54" i="14"/>
  <c r="AE55" i="14"/>
  <c r="AE56" i="14"/>
  <c r="AE57" i="14"/>
  <c r="AE58" i="14"/>
  <c r="AE59" i="14"/>
  <c r="AE60" i="14"/>
  <c r="AE61" i="14"/>
  <c r="AE62" i="14"/>
  <c r="AE63" i="14"/>
  <c r="AE64" i="14"/>
  <c r="AE65" i="14"/>
  <c r="AE66" i="14"/>
  <c r="AE67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</calcChain>
</file>

<file path=xl/connections.xml><?xml version="1.0" encoding="utf-8"?>
<connections xmlns="http://schemas.openxmlformats.org/spreadsheetml/2006/main">
  <connection id="1" name="vvegType1.100" type="6" refreshedVersion="0" background="1" saveData="1">
    <textPr fileType="mac" sourceFile="Macintosh HD:Users:daveconklin:Input:ModelParameters_MC2:vvegType1.100" space="1" consecutive="1">
      <textFields count="4">
        <textField/>
        <textField/>
        <textField/>
        <textField/>
      </textFields>
    </textPr>
  </connection>
  <connection id="2" name="vvegType10.100" type="6" refreshedVersion="0" background="1" saveData="1">
    <textPr fileType="mac" sourceFile="Macintosh HD:Users:daveconklin:Input:ModelParameters_MC2:vvegType10.100" space="1" consecutive="1">
      <textFields count="6">
        <textField/>
        <textField/>
        <textField/>
        <textField/>
        <textField/>
        <textField/>
      </textFields>
    </textPr>
  </connection>
  <connection id="3" name="vvegType11.100" type="6" refreshedVersion="0" background="1" saveData="1">
    <textPr fileType="mac" sourceFile="Macintosh HD:Users:daveconklin:Input:ModelParameters_MC2:vvegType11.100" space="1" consecutive="1">
      <textFields count="5">
        <textField/>
        <textField/>
        <textField/>
        <textField/>
        <textField/>
      </textFields>
    </textPr>
  </connection>
  <connection id="4" name="vvegType12.100" type="6" refreshedVersion="0" background="1" saveData="1">
    <textPr fileType="mac" sourceFile="Macintosh HD:Users:daveconklin:Input:ModelParameters_MC2:vvegType12.100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vvegType13.100" type="6" refreshedVersion="0" background="1" saveData="1">
    <textPr fileType="mac" sourceFile="Macintosh HD:Users:daveconklin:Input:ModelParameters_MC2:vvegType13.100" space="1" consecutive="1">
      <textFields count="3">
        <textField/>
        <textField/>
        <textField/>
      </textFields>
    </textPr>
  </connection>
  <connection id="6" name="vvegType14.100" type="6" refreshedVersion="0" background="1" saveData="1">
    <textPr fileType="mac" sourceFile="Macintosh HD:Users:daveconklin:Input:ModelParameters_MC2:vvegType14.100" space="1" consecutive="1">
      <textFields count="5">
        <textField/>
        <textField/>
        <textField/>
        <textField/>
        <textField/>
      </textFields>
    </textPr>
  </connection>
  <connection id="7" name="vvegType15.100" type="6" refreshedVersion="0" background="1" saveData="1">
    <textPr fileType="mac" sourceFile="Macintosh HD:Users:daveconklin:Input:ModelParameters_MC2:vvegType15.100" space="1" consecutive="1">
      <textFields count="5">
        <textField/>
        <textField/>
        <textField/>
        <textField/>
        <textField/>
      </textFields>
    </textPr>
  </connection>
  <connection id="8" name="vvegType16.100" type="6" refreshedVersion="0" background="1" saveData="1">
    <textPr fileType="mac" sourceFile="Macintosh HD:Users:daveconklin:Input:ModelParameters_MC2:vvegType16.100" space="1" consecutive="1">
      <textFields count="3">
        <textField/>
        <textField/>
        <textField/>
      </textFields>
    </textPr>
  </connection>
  <connection id="9" name="vvegType17.100" type="6" refreshedVersion="0" background="1" saveData="1">
    <textPr fileType="mac" sourceFile="Macintosh HD:Users:daveconklin:Input:ModelParameters_MC2:vvegType17.100" space="1" consecutive="1">
      <textFields count="3">
        <textField/>
        <textField/>
        <textField/>
      </textFields>
    </textPr>
  </connection>
  <connection id="10" name="vvegType18.100" type="6" refreshedVersion="0" background="1" saveData="1">
    <textPr fileType="mac" sourceFile="Macintosh HD:Users:daveconklin:Input:ModelParameters_MC2:vvegType18.100" space="1" consecutive="1">
      <textFields count="3">
        <textField/>
        <textField/>
        <textField/>
      </textFields>
    </textPr>
  </connection>
  <connection id="11" name="vvegType19.100" type="6" refreshedVersion="0" background="1" saveData="1">
    <textPr fileType="mac" sourceFile="Macintosh HD:Users:daveconklin:Input:ModelParameters_MC2:vvegType19.100" space="1" consecutive="1">
      <textFields count="5">
        <textField/>
        <textField/>
        <textField/>
        <textField/>
        <textField/>
      </textFields>
    </textPr>
  </connection>
  <connection id="12" name="vvegType2.100" type="6" refreshedVersion="0" background="1" saveData="1">
    <textPr fileType="mac" sourceFile="Macintosh HD:Users:daveconklin:Input:ModelParameters_MC2:vvegType2.100" space="1" consecutive="1">
      <textFields count="3">
        <textField/>
        <textField/>
        <textField/>
      </textFields>
    </textPr>
  </connection>
  <connection id="13" name="vvegType20.100" type="6" refreshedVersion="0" background="1" saveData="1">
    <textPr fileType="mac" sourceFile="Macintosh HD:Users:daveconklin:Input:ModelParameters_MC2:vvegType20.100" space="1" consecutive="1">
      <textFields count="3">
        <textField/>
        <textField/>
        <textField/>
      </textFields>
    </textPr>
  </connection>
  <connection id="14" name="vvegType21.100" type="6" refreshedVersion="0" background="1" saveData="1">
    <textPr fileType="mac" sourceFile="Macintosh HD:Users:daveconklin:Input:ModelParameters_MC2:vvegType21.100" space="1" consecutive="1">
      <textFields count="6">
        <textField/>
        <textField/>
        <textField/>
        <textField/>
        <textField/>
        <textField/>
      </textFields>
    </textPr>
  </connection>
  <connection id="15" name="vvegType22.100" type="6" refreshedVersion="0" background="1" saveData="1">
    <textPr fileType="mac" sourceFile="Macintosh HD:Users:daveconklin:Input:ModelParameters_MC2:vvegType22.100" space="1" consecutive="1">
      <textFields count="3">
        <textField/>
        <textField/>
        <textField/>
      </textFields>
    </textPr>
  </connection>
  <connection id="16" name="vvegType22.1001" type="6" refreshedVersion="0" background="1" saveData="1">
    <textPr fileType="mac" sourceFile="Macintosh HD:Users:daveconklin:Input:ModelParameters_MC2:vvegType22.100" space="1" consecutive="1">
      <textFields count="3">
        <textField/>
        <textField/>
        <textField/>
      </textFields>
    </textPr>
  </connection>
  <connection id="17" name="vvegType23.100" type="6" refreshedVersion="0" background="1" saveData="1">
    <textPr fileType="mac" sourceFile="Macintosh HD:Users:daveconklin:Input:ModelParameters_MC2:vvegType23.100" space="1" consecutive="1">
      <textFields count="3">
        <textField/>
        <textField/>
        <textField/>
      </textFields>
    </textPr>
  </connection>
  <connection id="18" name="vvegType3.100" type="6" refreshedVersion="0" background="1" saveData="1">
    <textPr fileType="mac" sourceFile="Macintosh HD:Users:daveconklin:Input:ModelParameters_MC2:vvegType3.100" space="1" consecutive="1">
      <textFields count="3">
        <textField/>
        <textField/>
        <textField/>
      </textFields>
    </textPr>
  </connection>
  <connection id="19" name="vvegType4.100" type="6" refreshedVersion="0" background="1" saveData="1">
    <textPr fileType="mac" sourceFile="Macintosh HD:Users:daveconklin:Input:ModelParameters_MC2:vvegType4.100" space="1" consecutive="1">
      <textFields count="5">
        <textField/>
        <textField/>
        <textField/>
        <textField/>
        <textField/>
      </textFields>
    </textPr>
  </connection>
  <connection id="20" name="vvegType5.100" type="6" refreshedVersion="0" background="1" saveData="1">
    <textPr fileType="mac" sourceFile="Macintosh HD:Users:daveconklin:Input:ModelParameters_MC2:vvegType5.100" space="1" consecutive="1">
      <textFields count="5">
        <textField/>
        <textField/>
        <textField/>
        <textField/>
        <textField/>
      </textFields>
    </textPr>
  </connection>
  <connection id="21" name="vvegType6.100" type="6" refreshedVersion="0" background="1" saveData="1">
    <textPr fileType="mac" sourceFile="Macintosh HD:Users:daveconklin:Input:ModelParameters_MC2:vvegType6.100" space="1" consecutive="1">
      <textFields count="5">
        <textField/>
        <textField/>
        <textField/>
        <textField/>
        <textField/>
      </textFields>
    </textPr>
  </connection>
  <connection id="22" name="vvegType7.100" type="6" refreshedVersion="0" background="1" saveData="1">
    <textPr fileType="mac" sourceFile="Macintosh HD:Users:daveconklin:Input:ModelParameters_MC2:vvegType7.100" space="1" consecutive="1">
      <textFields count="3">
        <textField/>
        <textField/>
        <textField/>
      </textFields>
    </textPr>
  </connection>
  <connection id="23" name="vvegType8.100" type="6" refreshedVersion="0" background="1" saveData="1">
    <textPr fileType="mac" sourceFile="Macintosh HD:Users:daveconklin:Input:ModelParameters_MC2:vvegType8.100" space="1" consecutive="1">
      <textFields count="5">
        <textField/>
        <textField/>
        <textField/>
        <textField/>
        <textField/>
      </textFields>
    </textPr>
  </connection>
  <connection id="24" name="vvegType9.100" type="6" refreshedVersion="0" background="1" saveData="1">
    <textPr fileType="mac" sourceFile="Macintosh HD:Users:daveconklin:Input:ModelParameters_MC2:vvegType9.100" space="1" consecutive="1">
      <textFields count="3">
        <textField/>
        <textField/>
        <textField/>
      </textFields>
    </textPr>
  </connection>
  <connection id="25" name="vvegType90.100" type="6" refreshedVersion="0" background="1" saveData="1">
    <textPr fileType="mac" sourceFile="Macintosh HD:Users:daveconklin:Input:ModelParameters_MC2:vvegType90.10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<sst xmlns="http://schemas.openxmlformats.org/spreadsheetml/2006/main" count="2815" uniqueCount="839">
  <si>
    <t>type</t>
  </si>
  <si>
    <t>hi lim</t>
  </si>
  <si>
    <t>low lim</t>
  </si>
  <si>
    <t>description</t>
  </si>
  <si>
    <t>years_to_run</t>
  </si>
  <si>
    <t>col_begin</t>
  </si>
  <si>
    <t>col_end</t>
  </si>
  <si>
    <t>row_begin</t>
  </si>
  <si>
    <t>row_end</t>
  </si>
  <si>
    <t>run_mode</t>
  </si>
  <si>
    <t>fire_mode_switch</t>
  </si>
  <si>
    <t>fire_suppression_switch</t>
  </si>
  <si>
    <t>suppressed_fire_cell_fraction</t>
  </si>
  <si>
    <t>fire_suppression_fli_threshold</t>
  </si>
  <si>
    <t>fire_suppression_ros_threshold</t>
  </si>
  <si>
    <t>fire_suppression_erc_threshold</t>
  </si>
  <si>
    <t>fire_suppression_first_year</t>
  </si>
  <si>
    <t>fire_set_jday</t>
  </si>
  <si>
    <t>fire_set_interval</t>
  </si>
  <si>
    <t>warmstart_file</t>
  </si>
  <si>
    <t>mask_file</t>
  </si>
  <si>
    <t>climate_data_directory</t>
  </si>
  <si>
    <t>earth_data_directory</t>
  </si>
  <si>
    <t>CO2_file</t>
  </si>
  <si>
    <t>calendar year, or 0 for spinup</t>
  </si>
  <si>
    <t>none</t>
  </si>
  <si>
    <t>yes</t>
  </si>
  <si>
    <t>no</t>
  </si>
  <si>
    <t>first calendar year of data, except 0 for EQ and spinup</t>
  </si>
  <si>
    <t>number of years to run (max number of years to run for EQ and spinup)</t>
  </si>
  <si>
    <t>year index in climate and CO2 data</t>
  </si>
  <si>
    <t>where to start in the climate and CO2 data</t>
  </si>
  <si>
    <t>column index</t>
  </si>
  <si>
    <t>row index</t>
  </si>
  <si>
    <t>float</t>
  </si>
  <si>
    <t>grid_name</t>
  </si>
  <si>
    <t>string</t>
  </si>
  <si>
    <t>calendar year</t>
  </si>
  <si>
    <t>multiyr_start</t>
  </si>
  <si>
    <t>multiyr_len</t>
  </si>
  <si>
    <t>number of years</t>
  </si>
  <si>
    <t>ON/OFF</t>
  </si>
  <si>
    <t>path</t>
  </si>
  <si>
    <t>path and file name</t>
  </si>
  <si>
    <t>century_runoff_x_intercept</t>
  </si>
  <si>
    <t>century_runoff_slope</t>
  </si>
  <si>
    <t>lait_lower_limit</t>
  </si>
  <si>
    <t>tmmin_threshold</t>
  </si>
  <si>
    <t>maritime_threshold</t>
  </si>
  <si>
    <t>subalpine_threshold</t>
  </si>
  <si>
    <t>ffmc_EN_threshold</t>
  </si>
  <si>
    <t>bui_EN_threshold</t>
  </si>
  <si>
    <t>ffmc_EN_DB_threshold</t>
  </si>
  <si>
    <t>bui_EN_DB_threshold</t>
  </si>
  <si>
    <t>p_hi_mult</t>
  </si>
  <si>
    <t>fire_min</t>
  </si>
  <si>
    <t>unlimited_N_switch</t>
  </si>
  <si>
    <t>efold_t_max</t>
  </si>
  <si>
    <t>julian day (Jan 1 = 1)</t>
  </si>
  <si>
    <t>274 (Oct 1)</t>
  </si>
  <si>
    <t>MAPSS_parameter_set</t>
  </si>
  <si>
    <t>output_file_prefix</t>
  </si>
  <si>
    <t>file name prefix</t>
  </si>
  <si>
    <t>southern_hemisphere_switch</t>
  </si>
  <si>
    <t>ON</t>
  </si>
  <si>
    <t>OFF</t>
  </si>
  <si>
    <t>VEMAP, B41, US10km_FAO, US10km_SCS, WIES_YOSE</t>
  </si>
  <si>
    <t>&lt;=?</t>
  </si>
  <si>
    <t>&gt;=?</t>
  </si>
  <si>
    <t>amount of precip that runs off in a month before any soaks in to the ground, cm H2O per month</t>
  </si>
  <si>
    <t>after precip starts to soak, the fraction that runs off</t>
  </si>
  <si>
    <t>minimum woody leaf area index</t>
  </si>
  <si>
    <t>not applicable</t>
  </si>
  <si>
    <t>threshold for mean temp of coldest month for distinguishing maritime needleleaf from cool needleleaf forests</t>
  </si>
  <si>
    <t>upper limit of efolded continentality index for maritime EN forests</t>
  </si>
  <si>
    <t>upper GDD (ref. 0 C) limit for subalpine zone</t>
  </si>
  <si>
    <t>FFMC fire threshold for evergreen needleleaf forests</t>
  </si>
  <si>
    <t>BUI fire threshold for evergreen needleleaf forests</t>
  </si>
  <si>
    <t>FFMC fire threshold for EN-DB forests</t>
  </si>
  <si>
    <t>BUI fire threshold for EN-DB forests</t>
  </si>
  <si>
    <t>multiplier for ppt_avg in calculation of p_hi in lifeform_rules.c</t>
  </si>
  <si>
    <t>minimum fraction of live C pools killed by fire</t>
  </si>
  <si>
    <t>ALT_FUEL_LOAD, ALT_TREE_ALLOMETRY</t>
  </si>
  <si>
    <t>max Efold value</t>
  </si>
  <si>
    <t>first column</t>
  </si>
  <si>
    <t>last column</t>
  </si>
  <si>
    <t>first row</t>
  </si>
  <si>
    <t>last row</t>
  </si>
  <si>
    <t>World, VEMAP, US12km, NA8km, US4km, USeast4km, US800m, USwest800m, BearSoil800m, ATtest800m, CA800m, YNP800m, PNW800m, Yellowstone800m, CA12km, CA10km, US10km, BLM_PSW4km</t>
  </si>
  <si>
    <t>MAPSS_EQ, CENTURY_EQ, SPINUP, TRANSIENT, TRANSIENT_AND_SAVE_STATE</t>
  </si>
  <si>
    <t>first year of data collection for multiyr output variables</t>
  </si>
  <si>
    <t>length of interval for multiyr output variables</t>
  </si>
  <si>
    <t>"-1 means no prescribed periodic fires (e.g. no "native American burning")</t>
  </si>
  <si>
    <t>min_tree_lai[BOREAL][NEEDLELEAF]</t>
  </si>
  <si>
    <t>min_tree_lai[BOREAL][BROADLEAF]</t>
  </si>
  <si>
    <t>min_tree_lai[TEMPERATE][NEEDLELEAF]</t>
  </si>
  <si>
    <t>min_tree_lai[TEMPERATE][BROADLEAF]</t>
  </si>
  <si>
    <t>min_tree_lai[SUBTROPICAL][NEEDLELEAF]</t>
  </si>
  <si>
    <t>min_tree_lai[SUBTROPICAL][BROADLEAF]</t>
  </si>
  <si>
    <t>k_trans_addend[GRASS][NEEDLELEAF]</t>
  </si>
  <si>
    <t>k_trans_addend[GRASS][BROADLEAF]</t>
  </si>
  <si>
    <t>k_trans_addend[TREE][NEEDLELEAF]</t>
  </si>
  <si>
    <t>k_trans_addend[TREE][BROADLEAF]</t>
  </si>
  <si>
    <t>k_trans_addend[SHRUB][NEEDLELEAF]</t>
  </si>
  <si>
    <t>k_trans_addend[SHRUB][BROADLEAF]</t>
  </si>
  <si>
    <t>k_transp[BOREAL][GRASS][0][NEEDLELEAF]</t>
  </si>
  <si>
    <t>k_transp[BOREAL][GRASS][0][BROADLEAF]</t>
  </si>
  <si>
    <t>k_transp[BOREAL][TREE][0][NEEDLELEAF]</t>
  </si>
  <si>
    <t>k_transp[BOREAL][TREE][0][BROADLEAF]</t>
  </si>
  <si>
    <t>k_transp[BOREAL][SHRUB][0][NEEDLELEAF]</t>
  </si>
  <si>
    <t>k_transp[BOREAL][SHRUB][0][BROADLEAF]</t>
  </si>
  <si>
    <t>k_transp[TEMPERATE][GRASS][0][NEEDLELEAF]</t>
  </si>
  <si>
    <t>k_transp[TEMPERATE][GRASS][0][BROADLEAF]</t>
  </si>
  <si>
    <t>k_transp[TEMPERATE][TREE][0][NEEDLELEAF]</t>
  </si>
  <si>
    <t>k_transp[TEMPERATE][TREE][0][BROADLEAF]</t>
  </si>
  <si>
    <t>k_transp[TEMPERATE][SHRUB][0][NEEDLELEAF]</t>
  </si>
  <si>
    <t>k_transp[TEMPERATE][SHRUB][0][BROADLEAF]</t>
  </si>
  <si>
    <t>k_transp[SUBTROPICAL][GRASS][0][NEEDLELEAF]</t>
  </si>
  <si>
    <t>k_transp[SUBTROPICAL][GRASS][0][BROADLEAF]</t>
  </si>
  <si>
    <t>k_transp[SUBTROPICAL][TREE][0][NEEDLELEAF]</t>
  </si>
  <si>
    <t>k_transp[SUBTROPICAL][TREE][0][BROADLEAF]</t>
  </si>
  <si>
    <t>k_transp[SUBTROPICAL][SHRUB][0][NEEDLELEAF]</t>
  </si>
  <si>
    <t>k_transp[SUBTROPICAL][SHRUB][0][BROADLEAF]</t>
  </si>
  <si>
    <t>k_transp[TROPICAL][GRASS][0][NEEDLELEAF]</t>
  </si>
  <si>
    <t>k_transp[TROPICAL][GRASS][0][BROADLEAF]</t>
  </si>
  <si>
    <t>k_transp[TROPICAL][TREE][0][NEEDLELEAF]</t>
  </si>
  <si>
    <t>k_transp[TROPICAL][TREE][0][BROADLEAF]</t>
  </si>
  <si>
    <t>k_transp[TROPICAL][SHRUB][0][NEEDLELEAF]</t>
  </si>
  <si>
    <t>k_transp[TROPICAL][SHRUB][0][BROADLEAF]</t>
    <phoneticPr fontId="0" type="noConversion"/>
  </si>
  <si>
    <t>tundra_boundary[BOREAL]</t>
  </si>
  <si>
    <t>tundra_boundary[TEMPERATE]</t>
  </si>
  <si>
    <t>tundra_boundary[SUBTROPICAL]</t>
  </si>
  <si>
    <t>tundra_boundary[TROPICAL]</t>
  </si>
  <si>
    <t>taiga_tundra_boundary[BOREAL]</t>
  </si>
  <si>
    <t>taiga_tundra_boundary[TEMPERATE]</t>
  </si>
  <si>
    <t>taiga_tundra_boundary[SUBTROPICAL]</t>
  </si>
  <si>
    <t>taiga_tundra_boundary[TROPICAL]</t>
  </si>
  <si>
    <t>k_factor_slope[BOREAL][NEEDLELEAF]</t>
  </si>
  <si>
    <t>k_factor_slope[BOREAL][BROADLEAF]</t>
  </si>
  <si>
    <t>k_factor_slope[TEMPERATE][NEEDLELEAF]</t>
  </si>
  <si>
    <t>k_factor_slope[TEMPERATE][BROADLEAF]</t>
  </si>
  <si>
    <t>k_factor_slope[SUBTROPICAL][NEEDLELEAF]</t>
  </si>
  <si>
    <t>k_factor_slope[SUBTROPICAL][BROADLEAF]</t>
  </si>
  <si>
    <t>k_factor_slope[TROPICAL][NEEDLELEAF]</t>
  </si>
  <si>
    <t>k_factor_slope[TROPICAL][BROADLEAF]</t>
  </si>
  <si>
    <t>(parameters which used to be in the "parameters" file)</t>
  </si>
  <si>
    <t>some parameters which have the same value in all the parameter sets</t>
  </si>
  <si>
    <t>C3C4Option</t>
  </si>
  <si>
    <t>same as climate_data_directory</t>
  </si>
  <si>
    <t>soil_data_file</t>
  </si>
  <si>
    <t>file name</t>
  </si>
  <si>
    <t>file is assumed to be in the earth_data_directory</t>
  </si>
  <si>
    <t>relative to execution directory</t>
  </si>
  <si>
    <t>first_calendar_year_of_run</t>
  </si>
  <si>
    <t>years_offset_into_input_data</t>
  </si>
  <si>
    <t>default value</t>
  </si>
  <si>
    <t>az_thres</t>
  </si>
  <si>
    <t>bz_thres</t>
  </si>
  <si>
    <t>tz_thres</t>
  </si>
  <si>
    <t>stz_thres</t>
  </si>
  <si>
    <t>space_before_time_switch</t>
  </si>
  <si>
    <t>controls whether MC2 runs space-before-time or time-before-space, but only in the transient phase; MAPSS, EQ, and spinup always run time-before-space</t>
  </si>
  <si>
    <t>multiyr_output_switch</t>
  </si>
  <si>
    <t>output_variable_file</t>
  </si>
  <si>
    <t>output_variable</t>
  </si>
  <si>
    <t>output variable name</t>
  </si>
  <si>
    <t>warmstart_output_switch</t>
  </si>
  <si>
    <t>yearly_output_switch</t>
  </si>
  <si>
    <t>run parameter name</t>
  </si>
  <si>
    <t>model parameter name</t>
  </si>
  <si>
    <t>alt_fuel_load_calculation</t>
  </si>
  <si>
    <t>alt_tree_allometry_calculation</t>
  </si>
  <si>
    <t>century_path</t>
  </si>
  <si>
    <t>Input/ModelParameters_B41/</t>
  </si>
  <si>
    <t>code_flag &lt;flag#&gt; ON/OFF</t>
  </si>
  <si>
    <t>forest_thres_C</t>
  </si>
  <si>
    <t>g C m-2 live woody carbon threshold between forests and woodlands</t>
  </si>
  <si>
    <t>MAPSS_subalpine_threshold</t>
  </si>
  <si>
    <t>GDD ref 0 C, subalpine threshold used by the MAPSS biogeography model</t>
  </si>
  <si>
    <t>woodl_thres_C</t>
  </si>
  <si>
    <t>lower limit of live tree C for woodlands and savannas, gC m-2</t>
  </si>
  <si>
    <t>MC2 run parameters as of 7/24/12, version P45</t>
  </si>
  <si>
    <t>MC2 model parameters as of 7/24/12, version P45</t>
  </si>
  <si>
    <t xml:space="preserve">default value </t>
  </si>
  <si>
    <t>GLOBAL</t>
  </si>
  <si>
    <t>CONUS</t>
  </si>
  <si>
    <t>model parameters</t>
  </si>
  <si>
    <t>MC2 constants as of 7/24/12, version P45</t>
  </si>
  <si>
    <t>defaultParams</t>
  </si>
  <si>
    <t>constant</t>
  </si>
  <si>
    <t>MC1 command line switch</t>
  </si>
  <si>
    <t>MC2 parameter</t>
  </si>
  <si>
    <t>-0, -1, -2</t>
  </si>
  <si>
    <t>-A</t>
  </si>
  <si>
    <t>-a</t>
  </si>
  <si>
    <t>-B</t>
  </si>
  <si>
    <t>-b</t>
  </si>
  <si>
    <t>--bui_EN</t>
  </si>
  <si>
    <t>--bui_EN_DB</t>
  </si>
  <si>
    <t>-C</t>
  </si>
  <si>
    <t>-c</t>
  </si>
  <si>
    <t>--century_runoff_slope</t>
  </si>
  <si>
    <t>--century_runoff_x_intercept</t>
  </si>
  <si>
    <t>--clear_code_flag</t>
  </si>
  <si>
    <t>-D</t>
  </si>
  <si>
    <t>-d</t>
  </si>
  <si>
    <t>-E</t>
  </si>
  <si>
    <t>-e</t>
  </si>
  <si>
    <t>-F</t>
  </si>
  <si>
    <t>-f</t>
  </si>
  <si>
    <t>--fire_min</t>
  </si>
  <si>
    <t>--fire_set_interval</t>
  </si>
  <si>
    <t>--fire_set_jday</t>
  </si>
  <si>
    <t>--fire_suppression</t>
  </si>
  <si>
    <t>--fire_suppression_erc_threshold</t>
  </si>
  <si>
    <t>--fire_suppression_ros_threshold</t>
  </si>
  <si>
    <t>--fire_suppression_fli_threshold</t>
  </si>
  <si>
    <t>--fire_suppression_first_year</t>
  </si>
  <si>
    <t>--ffmc_EN</t>
  </si>
  <si>
    <t>--ffmc_EN_DB</t>
  </si>
  <si>
    <t>--forest_thres_C</t>
  </si>
  <si>
    <t>-G</t>
  </si>
  <si>
    <t>-g</t>
  </si>
  <si>
    <t>--grass_thres_C</t>
  </si>
  <si>
    <t>-h</t>
  </si>
  <si>
    <t>-I</t>
  </si>
  <si>
    <t>-i</t>
  </si>
  <si>
    <t>-J</t>
  </si>
  <si>
    <t>--lait_lower_limit</t>
  </si>
  <si>
    <t>-M</t>
  </si>
  <si>
    <t>-m</t>
  </si>
  <si>
    <t>--maritime_threshold</t>
  </si>
  <si>
    <t>--mask_file</t>
  </si>
  <si>
    <t>--mc2MAPSS_ParamSet</t>
  </si>
  <si>
    <t>--my1start, --my2start</t>
  </si>
  <si>
    <t>--my1length, --my2length</t>
  </si>
  <si>
    <t>-N</t>
  </si>
  <si>
    <t>-o</t>
  </si>
  <si>
    <t>-P</t>
  </si>
  <si>
    <t>-p</t>
  </si>
  <si>
    <t>-r</t>
  </si>
  <si>
    <t>-S</t>
  </si>
  <si>
    <t>-s</t>
  </si>
  <si>
    <t>--subalpine_threshold</t>
  </si>
  <si>
    <t>--set_code_flag</t>
  </si>
  <si>
    <t>--suppressed_fire_cell_fraction</t>
  </si>
  <si>
    <t>-T</t>
  </si>
  <si>
    <t>-t</t>
  </si>
  <si>
    <t>--tmmin_threshold</t>
  </si>
  <si>
    <t>--tree_grass_thres_C</t>
  </si>
  <si>
    <t>-u</t>
  </si>
  <si>
    <t>-v</t>
  </si>
  <si>
    <t>--woodl_thres_C</t>
  </si>
  <si>
    <t>-X</t>
  </si>
  <si>
    <t>-Y</t>
  </si>
  <si>
    <t>-y</t>
  </si>
  <si>
    <t>-z</t>
  </si>
  <si>
    <t>col_begin, col_end</t>
  </si>
  <si>
    <t>code_flag</t>
  </si>
  <si>
    <t>base calibration</t>
  </si>
  <si>
    <t>row_begin, row_end</t>
  </si>
  <si>
    <t>years_offset_into_climate_data</t>
  </si>
  <si>
    <t>MC1-&gt;MC2 command crosswalk as of 7/24/12, MC1 version B159, MC2 version P45</t>
  </si>
  <si>
    <t>CONUS_LC</t>
  </si>
  <si>
    <t>CALIFORNIA</t>
  </si>
  <si>
    <t>WCR</t>
  </si>
  <si>
    <t>c3_threshold</t>
  </si>
  <si>
    <t>Input/ModelParameters_MC2</t>
  </si>
  <si>
    <t>crown_fire_mortality_pct</t>
  </si>
  <si>
    <t>desert_grass_C_max</t>
  </si>
  <si>
    <t>double_CO2_grass_AT_mult</t>
  </si>
  <si>
    <t>double_CO2_grass_NPP_mult</t>
  </si>
  <si>
    <t>double_CO2_tree_AT_mult</t>
  </si>
  <si>
    <t>double_CO2_tree_NPP_mult</t>
  </si>
  <si>
    <t>grassfrac_thres</t>
  </si>
  <si>
    <t>max_LAI</t>
  </si>
  <si>
    <t>see CENTURY parameters page</t>
  </si>
  <si>
    <t>max_grass_NPP</t>
  </si>
  <si>
    <t>max_tree_NPP</t>
  </si>
  <si>
    <t>PKLZ_lower_bound_coefficients</t>
  </si>
  <si>
    <t>see WCR parameters page</t>
  </si>
  <si>
    <t>pprdwc_grass</t>
  </si>
  <si>
    <t>pprdwc_tree</t>
  </si>
  <si>
    <t>PSFZ_lower_bound_coefficients</t>
  </si>
  <si>
    <t>SAFZ_lower_bound_coefficients</t>
  </si>
  <si>
    <t>SSZ_upper_bound_coefficients</t>
  </si>
  <si>
    <t>vtype_fire_return_interval</t>
  </si>
  <si>
    <t>see fire page</t>
  </si>
  <si>
    <t>bui_threshold</t>
  </si>
  <si>
    <t>ffmc_threshold</t>
  </si>
  <si>
    <t xml:space="preserve">off off off on  on  off off off off off </t>
  </si>
  <si>
    <t>:max_LAI = 8.f, 8.f, 8.f, 8.f, 8.f ;</t>
  </si>
  <si>
    <t>:max_grass_NPP = 175.f, 150.f, 200.f ;</t>
  </si>
  <si>
    <t>:max_tree_NPP = 250.f, 250.f, 250.f, 250.f, 250.f ;</t>
  </si>
  <si>
    <t>:pprdwc_grass = 0.f, 1.f, 0.6f ;</t>
  </si>
  <si>
    <t>:pprdwc_tree = 0.5f, 1.f, 0.9f ;</t>
  </si>
  <si>
    <t>***Climate</t>
  </si>
  <si>
    <t>parameters</t>
  </si>
  <si>
    <t>'PRECIP(1)'</t>
  </si>
  <si>
    <t>'PRECIP(2)'</t>
  </si>
  <si>
    <t>'PRECIP(3)'</t>
  </si>
  <si>
    <t>'PRECIP(4)'</t>
  </si>
  <si>
    <t>'PRECIP(5)'</t>
  </si>
  <si>
    <t>'PRECIP(6)'</t>
  </si>
  <si>
    <t>'PRECIP(7)'</t>
  </si>
  <si>
    <t>'PRECIP(8)'</t>
  </si>
  <si>
    <t>'PRECIP(9)'</t>
  </si>
  <si>
    <t>'PRECIP(10)'</t>
  </si>
  <si>
    <t>'PRECIP(11)'</t>
  </si>
  <si>
    <t>'PRECIP(12)'</t>
  </si>
  <si>
    <t>'PRCSTD(1)'</t>
  </si>
  <si>
    <t>'PRCSTD(2)'</t>
  </si>
  <si>
    <t>'PRCSTD(3)'</t>
  </si>
  <si>
    <t>'PRCSTD(4)'</t>
  </si>
  <si>
    <t>'PRCSTD(5)'</t>
  </si>
  <si>
    <t>'PRCSTD(6)'</t>
  </si>
  <si>
    <t>'PRCSTD(7)'</t>
  </si>
  <si>
    <t>'PRCSTD(8)'</t>
  </si>
  <si>
    <t>'PRCSTD(9)'</t>
  </si>
  <si>
    <t>'PRCSTD(10)'</t>
  </si>
  <si>
    <t>'PRCSTD(11)'</t>
  </si>
  <si>
    <t>'PRCSTD(12)'</t>
  </si>
  <si>
    <t>'PRCSKW(1)'</t>
  </si>
  <si>
    <t>'PRCSKW(2)'</t>
  </si>
  <si>
    <t>'PRCSKW(3)'</t>
  </si>
  <si>
    <t>'PRCSKW(4)'</t>
  </si>
  <si>
    <t>'PRCSKW(5)'</t>
  </si>
  <si>
    <t>'PRCSKW(6)'</t>
  </si>
  <si>
    <t>'PRCSKW(7)'</t>
  </si>
  <si>
    <t>'PRCSKW(8)'</t>
  </si>
  <si>
    <t>'PRCSKW(9)'</t>
  </si>
  <si>
    <t>'PRCSKW(10)'</t>
  </si>
  <si>
    <t>'PRCSKW(11)'</t>
  </si>
  <si>
    <t>'PRCSKW(12)'</t>
  </si>
  <si>
    <t>'TMN2M(1)'</t>
  </si>
  <si>
    <t>'TMN2M(2)'</t>
  </si>
  <si>
    <t>'TMN2M(3)'</t>
  </si>
  <si>
    <t>'TMN2M(4)'</t>
  </si>
  <si>
    <t>'TMN2M(5)'</t>
  </si>
  <si>
    <t>'TMN2M(6)'</t>
  </si>
  <si>
    <t>'TMN2M(7)'</t>
  </si>
  <si>
    <t>'TMN2M(8)'</t>
  </si>
  <si>
    <t>'TMN2M(9)'</t>
  </si>
  <si>
    <t>'TMN2M(10)'</t>
  </si>
  <si>
    <t>'TMN2M(11)'</t>
  </si>
  <si>
    <t>'TMN2M(12)'</t>
  </si>
  <si>
    <t>'TMX2M(1)'</t>
  </si>
  <si>
    <t>'TMX2M(2)'</t>
  </si>
  <si>
    <t>'TMX2M(3)'</t>
  </si>
  <si>
    <t>'TMX2M(4)'</t>
  </si>
  <si>
    <t>'TMX2M(5)'</t>
  </si>
  <si>
    <t>'TMX2M(6)'</t>
  </si>
  <si>
    <t>'TMX2M(7)'</t>
  </si>
  <si>
    <t>'TMX2M(8)'</t>
  </si>
  <si>
    <t>'TMX2M(9)'</t>
  </si>
  <si>
    <t>'TMX2M(10)'</t>
  </si>
  <si>
    <t>'TMX2M(11)'</t>
  </si>
  <si>
    <t>'TMX2M(12)'</t>
  </si>
  <si>
    <t>***Site</t>
  </si>
  <si>
    <t>and</t>
  </si>
  <si>
    <t>'IVAUTO'</t>
  </si>
  <si>
    <t>'NELEM'</t>
  </si>
  <si>
    <t>'SITLAT'</t>
  </si>
  <si>
    <t>'SITLNG'</t>
  </si>
  <si>
    <t>'SAND'</t>
  </si>
  <si>
    <t>'SILT'</t>
  </si>
  <si>
    <t>'CLAY'</t>
  </si>
  <si>
    <t>'BULKD'</t>
  </si>
  <si>
    <t>'NLAYER'</t>
  </si>
  <si>
    <t>'NLAYPG'</t>
  </si>
  <si>
    <t>'DRAIN'</t>
  </si>
  <si>
    <t>'BASEF'</t>
  </si>
  <si>
    <t>'STORMF'</t>
  </si>
  <si>
    <t>'SWFLAG'</t>
  </si>
  <si>
    <t>'AWILT(1)'</t>
  </si>
  <si>
    <t>'AWILT(2)'</t>
  </si>
  <si>
    <t>'AWILT(3)'</t>
  </si>
  <si>
    <t>'AWILT(4)'</t>
  </si>
  <si>
    <t>'AWILT(5)'</t>
  </si>
  <si>
    <t>'AWILT(6)'</t>
  </si>
  <si>
    <t>'AWILT(7)'</t>
  </si>
  <si>
    <t>'AWILT(8)'</t>
  </si>
  <si>
    <t>'AWILT(9)'</t>
  </si>
  <si>
    <t>'AWILT(10)'</t>
  </si>
  <si>
    <t>'AFIEL(1)'</t>
  </si>
  <si>
    <t>'AFIEL(2)'</t>
  </si>
  <si>
    <t>'AFIEL(3)'</t>
  </si>
  <si>
    <t>'AFIEL(4)'</t>
  </si>
  <si>
    <t>'AFIEL(5)'</t>
  </si>
  <si>
    <t>'AFIEL(6)'</t>
  </si>
  <si>
    <t>'AFIEL(7)'</t>
  </si>
  <si>
    <t>'AFIEL(8)'</t>
  </si>
  <si>
    <t>'AFIEL(9)'</t>
  </si>
  <si>
    <t>'AFIEL(10)'</t>
  </si>
  <si>
    <t>'PH'</t>
  </si>
  <si>
    <t>'PSLSRB'</t>
  </si>
  <si>
    <t>'SORPMX'</t>
  </si>
  <si>
    <t>***External</t>
  </si>
  <si>
    <t>nutrient</t>
  </si>
  <si>
    <t>'EPNFA(1)'</t>
  </si>
  <si>
    <t>'EPNFA(2)'</t>
  </si>
  <si>
    <t>'EPNFS(1)'</t>
  </si>
  <si>
    <t>'EPNFS(2)'</t>
  </si>
  <si>
    <t>'SATMOS(1)'</t>
  </si>
  <si>
    <t>'SATMOS(2)'</t>
  </si>
  <si>
    <t>'SIRRI'</t>
  </si>
  <si>
    <t>***Organic</t>
  </si>
  <si>
    <t>matter</t>
  </si>
  <si>
    <t>initial</t>
  </si>
  <si>
    <t>'SOM1CI(1,1)'</t>
  </si>
  <si>
    <t>'SOM1CI(1,2)'</t>
  </si>
  <si>
    <t>'SOM1CI(2,1)'</t>
  </si>
  <si>
    <t>'SOM1CI(2,2)'</t>
  </si>
  <si>
    <t>'SOM2CI(1)'</t>
  </si>
  <si>
    <t>'SOM2CI(2)'</t>
  </si>
  <si>
    <t>'SOM3CI(1)'</t>
  </si>
  <si>
    <t>'SOM3CI(2)'</t>
  </si>
  <si>
    <t>'RCES1(1,1)'</t>
  </si>
  <si>
    <t>'RCES1(1,2)'</t>
  </si>
  <si>
    <t>'RCES1(1,3)'</t>
  </si>
  <si>
    <t>'RCES1(2,1)'</t>
  </si>
  <si>
    <t>'RCES1(2,2)'</t>
  </si>
  <si>
    <t>'RCES1(2,3)'</t>
  </si>
  <si>
    <t>'RCES2(1)'</t>
  </si>
  <si>
    <t>'RCES2(2)'</t>
  </si>
  <si>
    <t>'RCES2(3)'</t>
  </si>
  <si>
    <t>'RCES3(1)'</t>
  </si>
  <si>
    <t>'RCES3(2)'</t>
  </si>
  <si>
    <t>'RCES3(3)'</t>
  </si>
  <si>
    <t>'CLITTR(1,1)'</t>
  </si>
  <si>
    <t>'CLITTR(1,2)'</t>
  </si>
  <si>
    <t>'CLITTR(2,1)'</t>
  </si>
  <si>
    <t>'CLITTR(2,2)'</t>
  </si>
  <si>
    <t>'RCELIT(1,1)'</t>
  </si>
  <si>
    <t>'RCELIT(1,2)'</t>
  </si>
  <si>
    <t>'RCELIT(1,3)'</t>
  </si>
  <si>
    <t>'RCELIT(2,1)'</t>
  </si>
  <si>
    <t>'RCELIT(2,2)'</t>
  </si>
  <si>
    <t>'RCELIT(2,3)'</t>
  </si>
  <si>
    <t>'AGLCIS(1)'</t>
  </si>
  <si>
    <t>'AGLCIS(2)'</t>
  </si>
  <si>
    <t>'AGLIVE(1)'</t>
  </si>
  <si>
    <t>'AGLIVE(2)'</t>
  </si>
  <si>
    <t>'AGLIVE(3)'</t>
  </si>
  <si>
    <t>'BGLCIS(1)'</t>
  </si>
  <si>
    <t>'BGLCIS(2)'</t>
  </si>
  <si>
    <t>'BGLIVE(1)'</t>
  </si>
  <si>
    <t>'BGLIVE(2)'</t>
  </si>
  <si>
    <t>'BGLIVE(3)'</t>
  </si>
  <si>
    <t>'STDCIS(1)'</t>
  </si>
  <si>
    <t>'STDCIS(2)'</t>
  </si>
  <si>
    <t>'STDEDE(1)'</t>
  </si>
  <si>
    <t>'STDEDE(2)'</t>
  </si>
  <si>
    <t>'STDEDE(3)'</t>
  </si>
  <si>
    <t>***Forest</t>
  </si>
  <si>
    <t>organic</t>
  </si>
  <si>
    <t>'RLVCIS(1)'</t>
  </si>
  <si>
    <t>'RLVCIS(2)'</t>
  </si>
  <si>
    <t>'RLEAVE(1)'</t>
  </si>
  <si>
    <t>'RLEAVE(2)'</t>
  </si>
  <si>
    <t>'RLEAVE(3)'</t>
  </si>
  <si>
    <t>'FBRCIS(1)'</t>
  </si>
  <si>
    <t>'FBRCIS(2)'</t>
  </si>
  <si>
    <t>'FBRCHE(1)'</t>
  </si>
  <si>
    <t>'FBRCHE(2)'</t>
  </si>
  <si>
    <t>'FBRCHE(3)'</t>
  </si>
  <si>
    <t>'RLWCIS(1)'</t>
  </si>
  <si>
    <t>'RLWCIS(2)'</t>
  </si>
  <si>
    <t>'RLWODE(1)'</t>
  </si>
  <si>
    <t>'RLWODE(2)'</t>
  </si>
  <si>
    <t>'RLWODE(3)'</t>
  </si>
  <si>
    <t>'FRTCIS(1)'</t>
  </si>
  <si>
    <t>'FRTCIS(2)'</t>
  </si>
  <si>
    <t>'FROOTE(1)'</t>
  </si>
  <si>
    <t>'FROOTE(2)'</t>
  </si>
  <si>
    <t>'FROOTE(3)'</t>
  </si>
  <si>
    <t>'CRTCIS(1)'</t>
  </si>
  <si>
    <t>'CRTCIS(2)'</t>
  </si>
  <si>
    <t>'CROOTE(1)'</t>
  </si>
  <si>
    <t>'CROOTE(2)'</t>
  </si>
  <si>
    <t>'CROOTE(3)'</t>
  </si>
  <si>
    <t>'WD1CIS(1)'</t>
  </si>
  <si>
    <t>'WD1CIS(2)'</t>
  </si>
  <si>
    <t>'WD2CIS(1)'</t>
  </si>
  <si>
    <t>'WD2CIS(2)'</t>
  </si>
  <si>
    <t>'WD3CIS(1)'</t>
  </si>
  <si>
    <t>'WD3CIS(2)'</t>
  </si>
  <si>
    <t>'W1LIG'</t>
  </si>
  <si>
    <t>'W2LIG'</t>
  </si>
  <si>
    <t>'W3LIG'</t>
  </si>
  <si>
    <t>***Mineral</t>
  </si>
  <si>
    <t>'MINERL(1,1)'</t>
  </si>
  <si>
    <t>'MINERL(2,1)'</t>
  </si>
  <si>
    <t>'MINERL(3,1)'</t>
  </si>
  <si>
    <t>'MINERL(4,1)'</t>
  </si>
  <si>
    <t>'MINERL(5,1)'</t>
  </si>
  <si>
    <t>'MINERL(6,1)'</t>
  </si>
  <si>
    <t>'MINERL(7,1)'</t>
  </si>
  <si>
    <t>'MINERL(8,1)'</t>
  </si>
  <si>
    <t>'MINERL(9,1)'</t>
  </si>
  <si>
    <t>'MINERL(10,1)'</t>
  </si>
  <si>
    <t>'MINERL(1,2)'</t>
  </si>
  <si>
    <t>'MINERL(2,2)'</t>
  </si>
  <si>
    <t>'MINERL(3,2)'</t>
  </si>
  <si>
    <t>'MINERL(4,2)'</t>
  </si>
  <si>
    <t>'MINERL(5,2)'</t>
  </si>
  <si>
    <t>'MINERL(6,2)'</t>
  </si>
  <si>
    <t>'MINERL(7,2)'</t>
  </si>
  <si>
    <t>'MINERL(8,2)'</t>
  </si>
  <si>
    <t>'MINERL(9,2)'</t>
  </si>
  <si>
    <t>'MINERL(10,2)'</t>
  </si>
  <si>
    <t>'MINERL(1,3)'</t>
  </si>
  <si>
    <t>'MINERL(2,3)'</t>
  </si>
  <si>
    <t>'MINERL(3,3)'</t>
  </si>
  <si>
    <t>'MINERL(4,3)'</t>
  </si>
  <si>
    <t>'MINERL(5,3)'</t>
  </si>
  <si>
    <t>'MINERL(6,3)'</t>
  </si>
  <si>
    <t>'MINERL(7,3)'</t>
  </si>
  <si>
    <t>'MINERL(8,3)'</t>
  </si>
  <si>
    <t>'MINERL(9,3)'</t>
  </si>
  <si>
    <t>'MINERL(10,3)'</t>
  </si>
  <si>
    <t>'PARENT(1)'</t>
  </si>
  <si>
    <t>'PARENT(2)'</t>
  </si>
  <si>
    <t>'PARENT(3)'</t>
  </si>
  <si>
    <t>'SECNDY(1)'</t>
  </si>
  <si>
    <t>'SECNDY(2)'</t>
  </si>
  <si>
    <t>'SECNDY(3)'</t>
  </si>
  <si>
    <t>'OCCLUD'</t>
  </si>
  <si>
    <t>***Water</t>
  </si>
  <si>
    <t>'RWCF(1)'</t>
  </si>
  <si>
    <t>'RWCF(2)'</t>
  </si>
  <si>
    <t>'RWCF(3)'</t>
  </si>
  <si>
    <t>'RWCF(4)'</t>
  </si>
  <si>
    <t>'RWCF(5)'</t>
  </si>
  <si>
    <t>'RWCF(6)'</t>
  </si>
  <si>
    <t>'RWCF(7)'</t>
  </si>
  <si>
    <t>'RWCF(8)'</t>
  </si>
  <si>
    <t>'RWCF(9)'</t>
  </si>
  <si>
    <t>'RWCF(10)'</t>
  </si>
  <si>
    <t>'SNLQ'</t>
  </si>
  <si>
    <t>'SNOW'</t>
  </si>
  <si>
    <t>Niwot Ridge Tundra</t>
  </si>
  <si>
    <t>RLWCIS(1)</t>
  </si>
  <si>
    <t>PARENT(2)</t>
  </si>
  <si>
    <t>PARENT(3)</t>
  </si>
  <si>
    <t>Bonanza Creek</t>
  </si>
  <si>
    <t>Andrews</t>
  </si>
  <si>
    <t>row7;col 110</t>
  </si>
  <si>
    <t>r11, c99</t>
  </si>
  <si>
    <t>r32, c62</t>
  </si>
  <si>
    <t>Coweeta</t>
  </si>
  <si>
    <t>Luquillo</t>
  </si>
  <si>
    <t>Davis</t>
  </si>
  <si>
    <t>not used</t>
  </si>
  <si>
    <t>OK</t>
  </si>
  <si>
    <t>r13, c24</t>
  </si>
  <si>
    <t>Konza Prairie</t>
  </si>
  <si>
    <t>r32 c48</t>
  </si>
  <si>
    <t>r9 c10</t>
  </si>
  <si>
    <t>CPER</t>
  </si>
  <si>
    <t>r29 c13</t>
  </si>
  <si>
    <t>Jornada</t>
  </si>
  <si>
    <t>Battle Mountain</t>
  </si>
  <si>
    <t>Niwot Ridge</t>
  </si>
  <si>
    <t>Input/ModelParameters_MC2_California</t>
  </si>
  <si>
    <t xml:space="preserve">OK </t>
  </si>
  <si>
    <t>vvegTypeNN.100 in ModelParameters_MC2_California</t>
  </si>
  <si>
    <t>vvegTypeNN.100 in ModelParameters_MC2</t>
  </si>
  <si>
    <t>arctic</t>
  </si>
  <si>
    <t>boreal</t>
  </si>
  <si>
    <t>temperate</t>
  </si>
  <si>
    <t>subtropical</t>
  </si>
  <si>
    <t>tropical</t>
  </si>
  <si>
    <t>EN</t>
  </si>
  <si>
    <t>EN_DB</t>
  </si>
  <si>
    <t>DB</t>
  </si>
  <si>
    <t>DB_EB</t>
  </si>
  <si>
    <t>EN_EB</t>
  </si>
  <si>
    <t>EB</t>
  </si>
  <si>
    <t>DN</t>
  </si>
  <si>
    <t>DN_EN</t>
  </si>
  <si>
    <t>fire_return_interval_range</t>
  </si>
  <si>
    <t>cold barren</t>
    <phoneticPr fontId="3" type="noConversion"/>
  </si>
  <si>
    <t>tundra aka alpine</t>
    <phoneticPr fontId="3" type="noConversion"/>
  </si>
  <si>
    <t>taiga-tundra</t>
    <phoneticPr fontId="3" type="noConversion"/>
  </si>
  <si>
    <t>boreal needleleaf forest</t>
    <phoneticPr fontId="3" type="noConversion"/>
  </si>
  <si>
    <t>boreal woodland</t>
  </si>
  <si>
    <t>subalpine forest</t>
    <phoneticPr fontId="3" type="noConversion"/>
  </si>
  <si>
    <t>maritime needleleaf forest</t>
    <phoneticPr fontId="3" type="noConversion"/>
  </si>
  <si>
    <t>temperate needleleaf forest</t>
    <phoneticPr fontId="3" type="noConversion"/>
  </si>
  <si>
    <t>temperate deciduous broadleaf forest</t>
    <phoneticPr fontId="3" type="noConversion"/>
  </si>
  <si>
    <t>cool mixed forest</t>
    <phoneticPr fontId="3" type="noConversion"/>
  </si>
  <si>
    <t>temperate warm mixed forest</t>
    <phoneticPr fontId="3" type="noConversion"/>
  </si>
  <si>
    <t>temperate needleleaf woodland</t>
    <phoneticPr fontId="3" type="noConversion"/>
  </si>
  <si>
    <t>temperate deciduous broadleaf woodland</t>
    <phoneticPr fontId="3" type="noConversion"/>
  </si>
  <si>
    <t>temperate cool mixed woodland</t>
    <phoneticPr fontId="3" type="noConversion"/>
  </si>
  <si>
    <t>temperate warm mixed woodland</t>
    <phoneticPr fontId="3" type="noConversion"/>
  </si>
  <si>
    <t>C3 shrubland</t>
    <phoneticPr fontId="3" type="noConversion"/>
  </si>
  <si>
    <t>C3 grassland</t>
    <phoneticPr fontId="3" type="noConversion"/>
  </si>
  <si>
    <t>temperate desert and semidesert</t>
  </si>
  <si>
    <t>subtropical needleleaf forest</t>
    <phoneticPr fontId="3" type="noConversion"/>
  </si>
  <si>
    <t>subtropical deciduous broadleaf forest</t>
    <phoneticPr fontId="3" type="noConversion"/>
  </si>
  <si>
    <t>warm evergreen broadleaf forest</t>
    <phoneticPr fontId="3" type="noConversion"/>
  </si>
  <si>
    <t>subtropical mixed forest</t>
    <phoneticPr fontId="3" type="noConversion"/>
  </si>
  <si>
    <t>subtropical needleleaf woodland</t>
    <phoneticPr fontId="3" type="noConversion"/>
  </si>
  <si>
    <t>subtropical deciduous broadleaf woodland</t>
    <phoneticPr fontId="3" type="noConversion"/>
  </si>
  <si>
    <t>subtropical evergreen broadleaf woodland</t>
    <phoneticPr fontId="3" type="noConversion"/>
  </si>
  <si>
    <t>subtropical mixed woodland</t>
    <phoneticPr fontId="3" type="noConversion"/>
  </si>
  <si>
    <t>C4 shrubland</t>
    <phoneticPr fontId="3" type="noConversion"/>
  </si>
  <si>
    <t>C4 grassland</t>
    <phoneticPr fontId="3" type="noConversion"/>
  </si>
  <si>
    <t>subtropical desert and semidesert</t>
  </si>
  <si>
    <t>tropical evergreen broadleaf forest</t>
    <phoneticPr fontId="3" type="noConversion"/>
  </si>
  <si>
    <t>tropical deciduous woodland</t>
    <phoneticPr fontId="3" type="noConversion"/>
  </si>
  <si>
    <t>tropical savanna</t>
    <phoneticPr fontId="3" type="noConversion"/>
  </si>
  <si>
    <t>tropical shrubland</t>
  </si>
  <si>
    <t>tropical grassland</t>
  </si>
  <si>
    <t>tropical desert</t>
    <phoneticPr fontId="3" type="noConversion"/>
  </si>
  <si>
    <t>cool needleleaf forest</t>
    <phoneticPr fontId="3" type="noConversion"/>
  </si>
  <si>
    <t>agriculture or grazing</t>
  </si>
  <si>
    <t xml:space="preserve">subalpine meadow </t>
    <phoneticPr fontId="3" type="noConversion"/>
  </si>
  <si>
    <t>water and wetlands</t>
  </si>
  <si>
    <t>natural barren</t>
    <phoneticPr fontId="3" type="noConversion"/>
  </si>
  <si>
    <t>developed</t>
    <phoneticPr fontId="3" type="noConversion"/>
  </si>
  <si>
    <t>larch forest</t>
  </si>
  <si>
    <t>WCR: Sitka spruce zone (SSZ)</t>
  </si>
  <si>
    <t>WCR: western hemlock zone (WHZ)</t>
  </si>
  <si>
    <t>WCR: Pacific silver fir zone (PSFZ)</t>
  </si>
  <si>
    <t>WCR: mountain hemlock zone (MHZ)</t>
  </si>
  <si>
    <t>WCR: subalpine fir zone (SAFZ)</t>
  </si>
  <si>
    <t>WCR: subalpine parkland zone (PKLZ)</t>
  </si>
  <si>
    <t>maximum</t>
  </si>
  <si>
    <t>minimum</t>
  </si>
  <si>
    <t>developed</t>
  </si>
  <si>
    <t>yellow indicates differences from GLOBAL</t>
  </si>
  <si>
    <t>:PKLZ_lower_bound_coefficients = 2847.f, -0.54f, -6.1f, 10.97f, 18.3f, 9.96921e+36f, 9.96921e+36f, 9.96921e+36f, 0.3f ;</t>
  </si>
  <si>
    <t>:PSFZ_lower_bound_coefficients = 1750.f, -0.3f, -76.2f, 10.97f, 97.5f, -0.0132f, -0.18f, -0.8f, 1.f ;</t>
  </si>
  <si>
    <t>:SAFZ_lower_bound_coefficients = 1402.f, 0.168f, -13.7f, 0.f, -42.7f, 9.96921e+36f, 9.96921e+36f, 9.96921e+36f, 0.5f ;</t>
  </si>
  <si>
    <t>:SSZ_upper_bound_coefficients = -647.f, 0.204f, 45.7f, -29.63f, -10.7f, 9.96921e+36f, 2.64f, 1.f, 0.5f ;</t>
  </si>
  <si>
    <t>## Model configuration and calibration values</t>
  </si>
  <si>
    <t>unlimited_N_switch = ON</t>
  </si>
  <si>
    <t>desert_grass_C_max = 250.</t>
  </si>
  <si>
    <t>alt_tree_allometry_calculation = ON</t>
  </si>
  <si>
    <t>alt_fuel_load_calculation = ON</t>
  </si>
  <si>
    <t>lait_lower_limit = .01</t>
  </si>
  <si>
    <t>c3_threshold = 50.    # 50%</t>
  </si>
  <si>
    <t>grassfrac_thres = 0.50</t>
  </si>
  <si>
    <t>bz_thres = -4. # -13.  # was -16. deg C</t>
  </si>
  <si>
    <t>tmmin_threshold = -2.0 # deg C</t>
  </si>
  <si>
    <t>p_hi_mult = 2.0</t>
  </si>
  <si>
    <t xml:space="preserve">SSZ_upper_bound_coefficients = -2000. 0.204 45.7 -29.63 -10.7 -9999. 2.640 1. 0.5 # -100. 0.1 0.0 </t>
  </si>
  <si>
    <t xml:space="preserve">PSFZ_lower_bound_coefficients = 1900. -0.3 -76.2 10.97 97.5 -0.0132 -0.18 -0.8 1.0 # 150. 0.11 0.0 </t>
  </si>
  <si>
    <t xml:space="preserve">SAFZ_lower_bound_coefficients = 1202 0.168 -13.7 0.0 -42.7 -9999. -9999. -9999. 0.5 # 1402 0.13 0.0 </t>
  </si>
  <si>
    <t xml:space="preserve">PKLZ_lower_bound_coefficients = 2100. -0.540 -6.10 10.97 18.3 -9999. -9999. -9999. 0.3 # 1602 0.05 0.0 </t>
  </si>
  <si>
    <t>vtype_fire_return_interval_range = 7 234. 234. # maritime needleleaf forest, as for WHZ</t>
  </si>
  <si>
    <t>vtype_fire_return_interval_range = 8 138. 138. # temperate needleleaf forest, as for the</t>
  </si>
  <si>
    <t xml:space="preserve">                            # Douglas-fir zone in Henderson et al. R6-ECOL-TP 001-88 p.19</t>
  </si>
  <si>
    <t>ffmc_EN_threshold = 87.0 # was 89.13744 in fire0</t>
  </si>
  <si>
    <t>bui_EN_threshold = 110. # was 122.85 in fire1</t>
  </si>
  <si>
    <t xml:space="preserve">subalpine_threshold = 2000. </t>
  </si>
  <si>
    <t>fire_mode_switch = ON</t>
  </si>
  <si>
    <t>Values used for WCR project production runs in Dec 2012</t>
  </si>
  <si>
    <t>:cmdfile_line30 = "## Model configuration and calibration values" ;</t>
  </si>
  <si>
    <t>:cmdfile_line31 = "unlimited_N_switch = ON" ;</t>
  </si>
  <si>
    <t>:cmdfile_line32 = "fire_mode_switch = ON" ;</t>
  </si>
  <si>
    <t>:cmdfile_line33 = "forest_thres_C = 3000." ;</t>
  </si>
  <si>
    <t>:cmdfile_line34 = "desert_grass_C_max = 250." ;</t>
  </si>
  <si>
    <t>:cmdfile_line35 = "alt_tree_allometry_calculation = ON" ;</t>
  </si>
  <si>
    <t>:cmdfile_line36 = "alt_fuel_load_calculation = ON" ;</t>
  </si>
  <si>
    <t>:cmdfile_line37 = "lait_lower_limit = .01" ;</t>
  </si>
  <si>
    <t>:cmdfile_line38 = "c3_threshold = 50.    # 50%" ;</t>
  </si>
  <si>
    <t>:cmdfile_line39 = "grassfrac_thres = 0.50" ;</t>
  </si>
  <si>
    <t>:cmdfile_line40 = "bz_thres = -16.  # deg C" ;</t>
  </si>
  <si>
    <t xml:space="preserve">Values used in Output/VEMAP/MC2_2B64/VEMAP_Hist_multiyr.nc 541088 Oct  3 2013 18:14 </t>
  </si>
  <si>
    <t>CA command file from John Kim on 10/28/13</t>
  </si>
  <si>
    <t>50?</t>
  </si>
  <si>
    <t>15?</t>
  </si>
  <si>
    <t>0.01?</t>
  </si>
  <si>
    <t>not in Bear's MC1 command line</t>
  </si>
  <si>
    <t>rev152jk directory used in MC1 CA runs</t>
  </si>
  <si>
    <t>CALIFORNIA as in rev152jk model parameters directory used in the MC1 runs</t>
  </si>
  <si>
    <t>:max_tree_NPP = 250.f, 250.f, 200.f, 250.f, 250.f ;</t>
  </si>
  <si>
    <t>PPDF(1)</t>
  </si>
  <si>
    <t>PPDF(2)</t>
  </si>
  <si>
    <t>PPDF(3)</t>
  </si>
  <si>
    <t>PPDF(4)</t>
  </si>
  <si>
    <t>CERFOR(1,1,1)</t>
  </si>
  <si>
    <t>CERFOR(1,3,1)</t>
  </si>
  <si>
    <t>CERFOR(1,4,1)</t>
  </si>
  <si>
    <t>CERFOR(2,1,1)</t>
  </si>
  <si>
    <t>CERFOR(2,3,1)</t>
  </si>
  <si>
    <t>CERFOR(2,4,1)</t>
  </si>
  <si>
    <t>CERFOR(2,5,1)</t>
  </si>
  <si>
    <t>CERFOR(3,2,1)</t>
  </si>
  <si>
    <t>CERFOR(3,3,1)</t>
  </si>
  <si>
    <t>CERFOR(3,4,1)</t>
  </si>
  <si>
    <t>CERFOR(3,5,1)</t>
  </si>
  <si>
    <t>DECW1</t>
  </si>
  <si>
    <t>DECW2</t>
  </si>
  <si>
    <t>DECW3</t>
  </si>
  <si>
    <t>FCFRAC(1,1)</t>
  </si>
  <si>
    <t>FCFRAC(2,1)</t>
  </si>
  <si>
    <t>FCFRAC(3,1)</t>
  </si>
  <si>
    <t>FCFRAC(4,1)</t>
  </si>
  <si>
    <t>FCFRAC(5,1)</t>
  </si>
  <si>
    <t>FCFRAC(1,2)</t>
  </si>
  <si>
    <t>FCFRAC(2,2)</t>
  </si>
  <si>
    <t>FCFRAC(3,2)</t>
  </si>
  <si>
    <t>FCFRAC(4,2)</t>
  </si>
  <si>
    <t>FCFRAC(5,2)</t>
  </si>
  <si>
    <t>LEAFDR(1)</t>
  </si>
  <si>
    <t>LEAFDR(2)</t>
  </si>
  <si>
    <t>LEAFDR(3)</t>
  </si>
  <si>
    <t>LEAFDR(4)</t>
  </si>
  <si>
    <t>LEAFDR(5)</t>
  </si>
  <si>
    <t>LEAFDR(6)</t>
  </si>
  <si>
    <t>LEAFDR(7)</t>
  </si>
  <si>
    <t>LEAFDR(8)</t>
  </si>
  <si>
    <t>LEAFDR(9)</t>
  </si>
  <si>
    <t>LEAFDR(10)</t>
  </si>
  <si>
    <t>LEAFDR(11)</t>
  </si>
  <si>
    <t>LEAFDR(12)</t>
  </si>
  <si>
    <t>BTOLAI</t>
  </si>
  <si>
    <t>MAXLAI</t>
  </si>
  <si>
    <t>WOODDR(2)</t>
  </si>
  <si>
    <t>WOODDR(3)</t>
  </si>
  <si>
    <t>WOODDR(4)</t>
  </si>
  <si>
    <t>WOODDR(5)</t>
  </si>
  <si>
    <t>CO2ICE(1,2,1)</t>
  </si>
  <si>
    <t>tree.100</t>
  </si>
  <si>
    <t>vvegType3.100</t>
  </si>
  <si>
    <t>NLAYPG</t>
  </si>
  <si>
    <t>30.,</t>
  </si>
  <si>
    <t>35.,</t>
  </si>
  <si>
    <t>.50,</t>
  </si>
  <si>
    <t>.20,</t>
  </si>
  <si>
    <t>38.0,</t>
  </si>
  <si>
    <t>{"PPDF(2)</t>
  </si>
  <si>
    <t>{"PPDF(3)</t>
  </si>
  <si>
    <t>{"PPDF(4)</t>
  </si>
  <si>
    <t>1.1,</t>
  </si>
  <si>
    <t>60.0,</t>
  </si>
  <si>
    <t>100.0,</t>
  </si>
  <si>
    <t>20.0,</t>
  </si>
  <si>
    <t>204.,</t>
  </si>
  <si>
    <t>310.,</t>
  </si>
  <si>
    <t>80.0,</t>
  </si>
  <si>
    <t>260.0,</t>
  </si>
  <si>
    <t>900.0,</t>
  </si>
  <si>
    <t>140.0,</t>
  </si>
  <si>
    <t>70.0,</t>
  </si>
  <si>
    <t>40.0,</t>
  </si>
  <si>
    <t>SUPRT</t>
  </si>
  <si>
    <t>99.,</t>
  </si>
  <si>
    <t>800.0,</t>
  </si>
  <si>
    <t>126.,</t>
  </si>
  <si>
    <t>80.,</t>
  </si>
  <si>
    <t>500.,</t>
  </si>
  <si>
    <t>50.0,</t>
  </si>
  <si>
    <t>300.,</t>
  </si>
  <si>
    <t>550.,</t>
  </si>
  <si>
    <t>0.37,</t>
  </si>
  <si>
    <t>0.34,</t>
  </si>
  <si>
    <t>0.25}}, //</t>
  </si>
  <si>
    <t>0.40,</t>
  </si>
  <si>
    <t>0.10,</t>
  </si>
  <si>
    <t>0.09,</t>
  </si>
  <si>
    <t>0.10}}, //</t>
  </si>
  <si>
    <t>0.18,</t>
  </si>
  <si>
    <t>0.15,</t>
  </si>
  <si>
    <t>0.30}}, //</t>
  </si>
  <si>
    <t>0.01,</t>
  </si>
  <si>
    <t>0.02,</t>
  </si>
  <si>
    <t>0.34}}, //</t>
  </si>
  <si>
    <t>0.11}}, //</t>
  </si>
  <si>
    <t>0.22}}, //</t>
  </si>
  <si>
    <t>0.08}}, //</t>
  </si>
  <si>
    <t>0.36,</t>
  </si>
  <si>
    <t>{0.37,</t>
  </si>
  <si>
    <t>{0.09,</t>
  </si>
  <si>
    <t>{0.16,</t>
  </si>
  <si>
    <t>{0.02,</t>
  </si>
  <si>
    <t>{0.33,</t>
  </si>
  <si>
    <t>0.3,</t>
  </si>
  <si>
    <t>{0.25,</t>
  </si>
  <si>
    <t>0.03,</t>
  </si>
  <si>
    <t>0.05,</t>
  </si>
  <si>
    <t>0.04,</t>
  </si>
  <si>
    <t>0.03}}, //</t>
  </si>
  <si>
    <t>0.01}}, //</t>
  </si>
  <si>
    <t>0.0008,</t>
  </si>
  <si>
    <t>0.002,</t>
  </si>
  <si>
    <t>0.002}}, //</t>
  </si>
  <si>
    <t>0.001,</t>
  </si>
  <si>
    <t>0.004,</t>
  </si>
  <si>
    <t>0.004}}, //</t>
  </si>
  <si>
    <t>0.032,</t>
  </si>
  <si>
    <t>0.040,</t>
  </si>
  <si>
    <t>0.0012,</t>
  </si>
  <si>
    <t>0.0021,</t>
  </si>
  <si>
    <t>ModelParameters_MC2</t>
  </si>
  <si>
    <t>century/cen_warmstart.c treeParams[]</t>
  </si>
  <si>
    <t>MC2 base calibrations as of 10/30/13, version 2B76</t>
  </si>
  <si>
    <t>CONUS default values</t>
  </si>
  <si>
    <t>VEMAP command file</t>
  </si>
  <si>
    <t>MC1 -G WWETAC</t>
  </si>
  <si>
    <t>ffmc_EN_threshold 89.13744</t>
  </si>
  <si>
    <t>bui_EN_threshold 245</t>
  </si>
  <si>
    <t>ffmc_EN_DB_threshold 92</t>
  </si>
  <si>
    <t>bui_EN_DB_threshold 150</t>
  </si>
  <si>
    <t>CONUS with VEMAP cmd file</t>
  </si>
  <si>
    <t>cat</t>
  </si>
  <si>
    <t>1 EN</t>
  </si>
  <si>
    <t>2 EN-DB</t>
  </si>
  <si>
    <t>3 DB</t>
  </si>
  <si>
    <t>4 DB-EB</t>
  </si>
  <si>
    <t>5 EN-EB</t>
  </si>
  <si>
    <t>6 EB</t>
  </si>
  <si>
    <t>7 DN</t>
  </si>
  <si>
    <t>8 DN-EN</t>
  </si>
  <si>
    <t>1 arctic</t>
  </si>
  <si>
    <t>2 boreal</t>
  </si>
  <si>
    <t>3 temperate</t>
  </si>
  <si>
    <t>4 subtropical</t>
  </si>
  <si>
    <t>5 tropical</t>
  </si>
  <si>
    <t>ffmc threshold</t>
  </si>
  <si>
    <t>bui threshold</t>
  </si>
  <si>
    <t>ffmc_EN_thres</t>
  </si>
  <si>
    <t>bui_EN_thres</t>
  </si>
  <si>
    <t>ffmc_EN_DB_thres</t>
  </si>
  <si>
    <t>bui_EN_DB_thres</t>
  </si>
  <si>
    <t>WWETAC VDDT as in MC1_B60</t>
  </si>
  <si>
    <t>orange highlight where different from CONUS</t>
  </si>
  <si>
    <t>yellow highlight where different from GLOBAL</t>
  </si>
  <si>
    <t>vveg2_thresLynx in MC1 B60</t>
  </si>
  <si>
    <t>cool dry needleleaf forest</t>
  </si>
  <si>
    <t>dry pine woodland</t>
  </si>
  <si>
    <t>MC2 base calibrations as of 12/10/13, after version 2B81</t>
  </si>
  <si>
    <t>moist_temperate_threshold, mmH2O (635mm = 25")</t>
  </si>
  <si>
    <t>dry_temperate_threshold, mmH2O (432mm = 17")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</si>
</sst>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Verdan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2"/>
      <name val="Calibri"/>
      <scheme val="minor"/>
    </font>
    <font>
      <sz val="11"/>
      <color indexed="8"/>
      <name val="Helvetica Neue"/>
    </font>
    <font>
      <sz val="10"/>
      <color indexed="9"/>
      <name val="Helvetica Neue"/>
    </font>
    <font>
      <b/>
      <sz val="10"/>
      <name val="Helvetica Neue"/>
    </font>
    <font>
      <sz val="10"/>
      <name val="Helvetica Neue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38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Protection="0">
      <alignment vertical="top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Fill="1"/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left"/>
    </xf>
    <xf numFmtId="0" fontId="4" fillId="0" borderId="0" xfId="0" applyFont="1" applyFill="1"/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Font="1" applyFill="1" applyAlignment="1">
      <alignment horizontal="left" wrapText="1"/>
    </xf>
    <xf numFmtId="0" fontId="0" fillId="0" borderId="0" xfId="0" applyFill="1" applyAlignment="1">
      <alignment horizontal="right" vertical="top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0" fillId="2" borderId="0" xfId="0" applyFill="1"/>
    <xf numFmtId="0" fontId="8" fillId="0" borderId="0" xfId="0" applyFont="1" applyFill="1"/>
    <xf numFmtId="0" fontId="1" fillId="0" borderId="0" xfId="0" applyFont="1"/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4" borderId="0" xfId="0" applyFill="1"/>
    <xf numFmtId="0" fontId="10" fillId="0" borderId="0" xfId="365" applyNumberFormat="1" applyFont="1" applyAlignment="1">
      <alignment vertical="top"/>
    </xf>
    <xf numFmtId="0" fontId="9" fillId="0" borderId="0" xfId="365" applyAlignment="1"/>
    <xf numFmtId="0" fontId="11" fillId="0" borderId="1" xfId="365" applyNumberFormat="1" applyFont="1" applyFill="1" applyBorder="1" applyAlignment="1">
      <alignment horizontal="center" vertical="top" wrapText="1"/>
    </xf>
    <xf numFmtId="0" fontId="11" fillId="0" borderId="1" xfId="365" applyNumberFormat="1" applyFont="1" applyFill="1" applyBorder="1" applyAlignment="1">
      <alignment horizontal="left" vertical="top" wrapText="1"/>
    </xf>
    <xf numFmtId="0" fontId="12" fillId="0" borderId="1" xfId="365" applyNumberFormat="1" applyFont="1" applyFill="1" applyBorder="1" applyAlignment="1">
      <alignment vertical="top"/>
    </xf>
    <xf numFmtId="0" fontId="0" fillId="5" borderId="0" xfId="0" applyFill="1"/>
    <xf numFmtId="0" fontId="1" fillId="5" borderId="0" xfId="0" applyFont="1" applyFill="1"/>
    <xf numFmtId="0" fontId="0" fillId="0" borderId="0" xfId="0" applyAlignment="1">
      <alignment horizontal="center"/>
    </xf>
  </cellXfs>
  <cellStyles count="38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Normal" xfId="0" builtinId="0"/>
    <cellStyle name="Normal 2" xfId="36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vvegType17" connectionId="9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vvegType16" connectionId="8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vvegType15" connectionId="7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vvegType14" connectionId="6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vvegType13" connectionId="5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vvegType12" connectionId="4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vvegType11" connectionId="3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vvegType10" connectionId="2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vvegType9" connectionId="24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vvegType8" connectionId="23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vvegType20" connectionId="1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vegType1" connectionId="1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vvegType6" connectionId="21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vvegType5" connectionId="20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vvegType4" connectionId="19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vvegType2" connectionId="12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vvegType23" connectionId="17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vvegType22" connectionId="16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vegType90" connectionId="2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vegType22" connectionId="1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vvegType19" connectionId="1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vvegType18" connectionId="10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vvegType7" connectionId="22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vvegType21" connectionId="14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vvegType22_1" connectionId="1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9.xml"/><Relationship Id="rId20" Type="http://schemas.openxmlformats.org/officeDocument/2006/relationships/queryTable" Target="../queryTables/queryTable20.xml"/><Relationship Id="rId21" Type="http://schemas.openxmlformats.org/officeDocument/2006/relationships/queryTable" Target="../queryTables/queryTable21.xml"/><Relationship Id="rId22" Type="http://schemas.openxmlformats.org/officeDocument/2006/relationships/queryTable" Target="../queryTables/queryTable22.xml"/><Relationship Id="rId23" Type="http://schemas.openxmlformats.org/officeDocument/2006/relationships/queryTable" Target="../queryTables/queryTable23.xml"/><Relationship Id="rId24" Type="http://schemas.openxmlformats.org/officeDocument/2006/relationships/queryTable" Target="../queryTables/queryTable24.xml"/><Relationship Id="rId10" Type="http://schemas.openxmlformats.org/officeDocument/2006/relationships/queryTable" Target="../queryTables/queryTable10.xml"/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7" Type="http://schemas.openxmlformats.org/officeDocument/2006/relationships/queryTable" Target="../queryTables/queryTable17.xml"/><Relationship Id="rId18" Type="http://schemas.openxmlformats.org/officeDocument/2006/relationships/queryTable" Target="../queryTables/queryTable18.xml"/><Relationship Id="rId19" Type="http://schemas.openxmlformats.org/officeDocument/2006/relationships/queryTable" Target="../queryTables/queryTable19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6"/>
  <sheetViews>
    <sheetView tabSelected="1" workbookViewId="0">
      <selection activeCell="A19" sqref="A19"/>
    </sheetView>
  </sheetViews>
  <sheetFormatPr baseColWidth="10" defaultRowHeight="15" x14ac:dyDescent="0"/>
  <cols>
    <col min="1" max="1" width="61.1640625" style="7" customWidth="1"/>
    <col min="2" max="2" width="29.33203125" style="7" customWidth="1"/>
    <col min="3" max="5" width="12.1640625" style="7" customWidth="1"/>
    <col min="10" max="10" width="31" customWidth="1"/>
    <col min="11" max="11" width="21.5" customWidth="1"/>
  </cols>
  <sheetData>
    <row r="1" spans="1:12" s="5" customFormat="1" ht="45">
      <c r="A1" t="s">
        <v>836</v>
      </c>
      <c r="B1" s="21" t="s">
        <v>184</v>
      </c>
      <c r="C1" s="21" t="s">
        <v>185</v>
      </c>
      <c r="D1" s="8" t="s">
        <v>809</v>
      </c>
      <c r="E1" s="21"/>
      <c r="F1" s="27" t="s">
        <v>263</v>
      </c>
      <c r="G1" s="27" t="s">
        <v>264</v>
      </c>
      <c r="H1" s="27" t="s">
        <v>265</v>
      </c>
      <c r="J1" s="38" t="s">
        <v>678</v>
      </c>
      <c r="K1" s="38" t="s">
        <v>673</v>
      </c>
    </row>
    <row r="2" spans="1:12">
      <c r="A2" s="24" t="s">
        <v>186</v>
      </c>
    </row>
    <row r="3" spans="1:12">
      <c r="A3" s="19" t="s">
        <v>170</v>
      </c>
      <c r="B3" s="7" t="s">
        <v>64</v>
      </c>
      <c r="C3" s="7" t="s">
        <v>64</v>
      </c>
      <c r="D3"/>
      <c r="F3" s="7" t="s">
        <v>64</v>
      </c>
      <c r="G3" s="7" t="s">
        <v>64</v>
      </c>
      <c r="H3" s="7" t="s">
        <v>64</v>
      </c>
    </row>
    <row r="4" spans="1:12">
      <c r="A4" s="19" t="s">
        <v>171</v>
      </c>
      <c r="B4" s="7" t="s">
        <v>64</v>
      </c>
      <c r="C4" s="7" t="s">
        <v>64</v>
      </c>
      <c r="D4"/>
      <c r="F4" s="7" t="s">
        <v>64</v>
      </c>
      <c r="G4" s="7" t="s">
        <v>64</v>
      </c>
      <c r="H4" s="7" t="s">
        <v>64</v>
      </c>
      <c r="K4" t="s">
        <v>64</v>
      </c>
    </row>
    <row r="5" spans="1:12">
      <c r="A5" s="19" t="s">
        <v>288</v>
      </c>
      <c r="B5" s="7" t="s">
        <v>287</v>
      </c>
      <c r="C5" s="34" t="s">
        <v>633</v>
      </c>
      <c r="D5"/>
      <c r="E5" s="34"/>
      <c r="F5" s="28"/>
      <c r="G5" s="28"/>
      <c r="H5" s="28"/>
    </row>
    <row r="6" spans="1:12">
      <c r="A6" s="19" t="s">
        <v>157</v>
      </c>
      <c r="B6" s="7">
        <v>-15</v>
      </c>
      <c r="C6" s="7">
        <v>-15</v>
      </c>
      <c r="D6" s="42">
        <v>-16</v>
      </c>
      <c r="F6" s="7">
        <v>-15</v>
      </c>
      <c r="G6" s="7">
        <v>-15</v>
      </c>
      <c r="H6" s="7">
        <v>-15</v>
      </c>
    </row>
    <row r="7" spans="1:12">
      <c r="A7" s="19" t="s">
        <v>266</v>
      </c>
      <c r="B7" s="7">
        <v>55</v>
      </c>
      <c r="C7" s="7">
        <v>55</v>
      </c>
      <c r="D7" s="42">
        <v>50</v>
      </c>
      <c r="F7" s="7">
        <v>55</v>
      </c>
      <c r="G7" s="7">
        <v>55</v>
      </c>
      <c r="H7" s="7">
        <v>55</v>
      </c>
      <c r="K7" s="28" t="s">
        <v>674</v>
      </c>
      <c r="L7" t="s">
        <v>677</v>
      </c>
    </row>
    <row r="8" spans="1:12">
      <c r="A8" s="19" t="s">
        <v>172</v>
      </c>
      <c r="B8" s="10" t="s">
        <v>267</v>
      </c>
      <c r="C8" s="10" t="s">
        <v>267</v>
      </c>
      <c r="D8"/>
      <c r="E8" s="10"/>
      <c r="F8" s="10" t="s">
        <v>267</v>
      </c>
      <c r="G8" s="33" t="s">
        <v>564</v>
      </c>
      <c r="H8" s="10" t="s">
        <v>267</v>
      </c>
      <c r="I8" s="3"/>
    </row>
    <row r="9" spans="1:12">
      <c r="A9" t="s">
        <v>45</v>
      </c>
      <c r="B9" s="7">
        <v>0.15</v>
      </c>
      <c r="C9" s="7">
        <v>0.15</v>
      </c>
      <c r="D9"/>
      <c r="F9" s="7">
        <v>0.15</v>
      </c>
      <c r="G9" s="7">
        <v>0.15</v>
      </c>
      <c r="H9" s="7">
        <v>0.15</v>
      </c>
    </row>
    <row r="10" spans="1:12">
      <c r="A10" s="1" t="s">
        <v>44</v>
      </c>
      <c r="B10" s="7">
        <v>8</v>
      </c>
      <c r="C10" s="7">
        <v>8</v>
      </c>
      <c r="D10"/>
      <c r="F10" s="7">
        <v>8</v>
      </c>
      <c r="G10" s="7">
        <v>8</v>
      </c>
      <c r="H10" s="7">
        <v>8</v>
      </c>
    </row>
    <row r="11" spans="1:12">
      <c r="A11" t="s">
        <v>174</v>
      </c>
      <c r="B11" s="29" t="s">
        <v>290</v>
      </c>
      <c r="C11" s="29" t="s">
        <v>290</v>
      </c>
      <c r="D11"/>
      <c r="E11" s="29"/>
      <c r="F11" s="29" t="s">
        <v>290</v>
      </c>
      <c r="G11" s="29" t="s">
        <v>290</v>
      </c>
      <c r="H11" s="29" t="s">
        <v>290</v>
      </c>
    </row>
    <row r="12" spans="1:12">
      <c r="A12" t="s">
        <v>268</v>
      </c>
      <c r="B12" s="7">
        <v>98</v>
      </c>
      <c r="C12" s="7">
        <v>98</v>
      </c>
      <c r="D12"/>
      <c r="F12" s="7">
        <v>98</v>
      </c>
      <c r="G12" s="7">
        <v>98</v>
      </c>
      <c r="H12" s="7">
        <v>98</v>
      </c>
    </row>
    <row r="13" spans="1:12">
      <c r="A13" t="s">
        <v>269</v>
      </c>
      <c r="B13" s="7">
        <v>385</v>
      </c>
      <c r="C13" s="7">
        <v>385</v>
      </c>
      <c r="D13" s="42">
        <v>250</v>
      </c>
      <c r="F13" s="7">
        <v>385</v>
      </c>
      <c r="G13" s="7">
        <v>385</v>
      </c>
      <c r="H13" s="7">
        <v>385</v>
      </c>
    </row>
    <row r="14" spans="1:12">
      <c r="A14" t="s">
        <v>270</v>
      </c>
      <c r="B14" s="7">
        <v>0.75</v>
      </c>
      <c r="C14" s="7">
        <v>0.75</v>
      </c>
      <c r="D14"/>
      <c r="F14" s="7">
        <v>0.75</v>
      </c>
      <c r="G14" s="7">
        <v>0.75</v>
      </c>
      <c r="H14" s="7">
        <v>0.75</v>
      </c>
    </row>
    <row r="15" spans="1:12">
      <c r="A15" t="s">
        <v>271</v>
      </c>
      <c r="B15" s="7">
        <v>1.25</v>
      </c>
      <c r="C15" s="7">
        <v>1.25</v>
      </c>
      <c r="D15"/>
      <c r="F15" s="7">
        <v>1.25</v>
      </c>
      <c r="G15" s="7">
        <v>1.25</v>
      </c>
      <c r="H15" s="7">
        <v>1.25</v>
      </c>
    </row>
    <row r="16" spans="1:12">
      <c r="A16" t="s">
        <v>272</v>
      </c>
      <c r="B16" s="7">
        <v>0.75</v>
      </c>
      <c r="C16" s="7">
        <v>0.75</v>
      </c>
      <c r="D16"/>
      <c r="F16" s="7">
        <v>0.75</v>
      </c>
      <c r="G16" s="7">
        <v>0.75</v>
      </c>
      <c r="H16" s="7">
        <v>0.75</v>
      </c>
      <c r="J16" s="28">
        <v>0.35</v>
      </c>
    </row>
    <row r="17" spans="1:12">
      <c r="A17" t="s">
        <v>273</v>
      </c>
      <c r="B17" s="7">
        <v>1.25</v>
      </c>
      <c r="C17" s="7">
        <v>1.25</v>
      </c>
      <c r="D17"/>
      <c r="F17" s="7">
        <v>1.25</v>
      </c>
      <c r="G17" s="7">
        <v>1.25</v>
      </c>
      <c r="H17" s="7">
        <v>1.25</v>
      </c>
      <c r="J17" s="28">
        <v>1.65</v>
      </c>
    </row>
    <row r="18" spans="1:12">
      <c r="A18" t="s">
        <v>838</v>
      </c>
      <c r="B18" s="7">
        <v>432</v>
      </c>
      <c r="C18" s="7">
        <v>432</v>
      </c>
      <c r="D18"/>
      <c r="F18" s="7"/>
      <c r="G18" s="7"/>
      <c r="H18" s="7">
        <v>432</v>
      </c>
      <c r="J18" s="7"/>
    </row>
    <row r="19" spans="1:12">
      <c r="A19" t="s">
        <v>57</v>
      </c>
      <c r="B19" s="7">
        <v>10</v>
      </c>
      <c r="C19" s="7">
        <v>10</v>
      </c>
      <c r="D19"/>
      <c r="F19" s="7">
        <v>10</v>
      </c>
      <c r="G19" s="7">
        <v>10</v>
      </c>
      <c r="H19" s="7">
        <v>10</v>
      </c>
      <c r="K19" s="28" t="s">
        <v>675</v>
      </c>
      <c r="L19" t="s">
        <v>677</v>
      </c>
    </row>
    <row r="20" spans="1:12">
      <c r="A20" t="s">
        <v>289</v>
      </c>
      <c r="B20" s="7" t="s">
        <v>287</v>
      </c>
      <c r="C20" s="28"/>
      <c r="D20"/>
      <c r="E20" s="28"/>
      <c r="F20" s="28"/>
      <c r="G20" s="28"/>
      <c r="H20" s="28"/>
    </row>
    <row r="21" spans="1:12">
      <c r="A21" t="s">
        <v>55</v>
      </c>
      <c r="B21" s="7">
        <v>0.33</v>
      </c>
      <c r="C21" s="7">
        <v>0.33</v>
      </c>
      <c r="D21"/>
      <c r="F21" s="7">
        <v>0.33</v>
      </c>
      <c r="G21" s="7">
        <v>0.33</v>
      </c>
      <c r="H21" s="7">
        <v>0.33</v>
      </c>
    </row>
    <row r="22" spans="1:12">
      <c r="A22" t="s">
        <v>175</v>
      </c>
      <c r="B22" s="7">
        <v>3000</v>
      </c>
      <c r="C22" s="7">
        <v>3000</v>
      </c>
      <c r="D22"/>
      <c r="F22" s="7">
        <v>3000</v>
      </c>
      <c r="G22" s="7">
        <v>3000</v>
      </c>
      <c r="H22" s="7">
        <v>3000</v>
      </c>
    </row>
    <row r="23" spans="1:12">
      <c r="A23" t="s">
        <v>274</v>
      </c>
      <c r="B23" s="7">
        <v>0.63</v>
      </c>
      <c r="C23" s="7">
        <v>0.63</v>
      </c>
      <c r="D23" s="42">
        <v>0.5</v>
      </c>
      <c r="F23" s="7">
        <v>0.63</v>
      </c>
      <c r="G23" s="7">
        <v>0.63</v>
      </c>
      <c r="H23" s="7">
        <v>0.63</v>
      </c>
    </row>
    <row r="24" spans="1:12">
      <c r="A24" t="s">
        <v>46</v>
      </c>
      <c r="B24" s="7">
        <v>0.2</v>
      </c>
      <c r="C24" s="7">
        <v>0.2</v>
      </c>
      <c r="D24" s="42">
        <v>0.1</v>
      </c>
      <c r="F24" s="7">
        <v>0.2</v>
      </c>
      <c r="G24" s="7">
        <v>0.2</v>
      </c>
      <c r="H24" s="7">
        <v>0.2</v>
      </c>
      <c r="K24" s="28" t="s">
        <v>676</v>
      </c>
      <c r="L24" t="s">
        <v>677</v>
      </c>
    </row>
    <row r="25" spans="1:12">
      <c r="A25" t="s">
        <v>60</v>
      </c>
      <c r="B25" s="7" t="s">
        <v>188</v>
      </c>
      <c r="C25" s="7" t="s">
        <v>188</v>
      </c>
      <c r="D25"/>
      <c r="F25" s="7" t="s">
        <v>188</v>
      </c>
      <c r="G25" s="7" t="s">
        <v>188</v>
      </c>
      <c r="H25" s="7" t="s">
        <v>188</v>
      </c>
    </row>
    <row r="26" spans="1:12">
      <c r="A26" t="s">
        <v>177</v>
      </c>
      <c r="B26" s="7">
        <v>1900</v>
      </c>
      <c r="C26" s="7">
        <v>1900</v>
      </c>
      <c r="D26"/>
      <c r="F26" s="7">
        <v>1900</v>
      </c>
      <c r="G26" s="7">
        <v>1900</v>
      </c>
      <c r="H26" s="7">
        <v>1900</v>
      </c>
    </row>
    <row r="27" spans="1:12">
      <c r="A27" t="s">
        <v>48</v>
      </c>
      <c r="B27" s="7">
        <v>18</v>
      </c>
      <c r="C27" s="28">
        <v>16</v>
      </c>
      <c r="D27"/>
      <c r="E27" s="28"/>
      <c r="F27" s="28">
        <v>16</v>
      </c>
      <c r="G27" s="28">
        <v>16</v>
      </c>
      <c r="H27" s="28">
        <v>16</v>
      </c>
    </row>
    <row r="28" spans="1:12">
      <c r="A28" t="s">
        <v>275</v>
      </c>
      <c r="B28" s="7" t="s">
        <v>276</v>
      </c>
      <c r="D28"/>
    </row>
    <row r="29" spans="1:12">
      <c r="A29" t="s">
        <v>277</v>
      </c>
      <c r="B29" s="7" t="s">
        <v>276</v>
      </c>
      <c r="D29"/>
    </row>
    <row r="30" spans="1:12">
      <c r="A30" t="s">
        <v>278</v>
      </c>
      <c r="B30" s="7" t="s">
        <v>276</v>
      </c>
      <c r="D30"/>
    </row>
    <row r="31" spans="1:12">
      <c r="A31" t="s">
        <v>837</v>
      </c>
      <c r="B31" s="29">
        <v>635</v>
      </c>
      <c r="C31" s="29">
        <v>635</v>
      </c>
      <c r="D31" s="29">
        <v>635</v>
      </c>
      <c r="E31" s="29"/>
      <c r="F31" s="29"/>
      <c r="G31" s="29"/>
      <c r="H31" s="29">
        <v>635</v>
      </c>
    </row>
    <row r="32" spans="1:12">
      <c r="A32" t="s">
        <v>54</v>
      </c>
      <c r="B32" s="7">
        <v>1</v>
      </c>
      <c r="C32" s="7">
        <v>1</v>
      </c>
      <c r="D32"/>
      <c r="F32" s="7">
        <v>1</v>
      </c>
      <c r="G32" s="7">
        <v>1</v>
      </c>
      <c r="H32" s="7">
        <v>1</v>
      </c>
    </row>
    <row r="33" spans="1:8">
      <c r="A33" t="s">
        <v>279</v>
      </c>
      <c r="B33" s="7" t="s">
        <v>280</v>
      </c>
      <c r="D33"/>
    </row>
    <row r="34" spans="1:8">
      <c r="A34" t="s">
        <v>281</v>
      </c>
      <c r="B34" s="7" t="s">
        <v>276</v>
      </c>
      <c r="D34"/>
    </row>
    <row r="35" spans="1:8">
      <c r="A35" t="s">
        <v>282</v>
      </c>
      <c r="B35" s="7" t="s">
        <v>276</v>
      </c>
      <c r="D35"/>
    </row>
    <row r="36" spans="1:8">
      <c r="A36" t="s">
        <v>283</v>
      </c>
      <c r="B36" s="7" t="s">
        <v>280</v>
      </c>
      <c r="D36"/>
    </row>
    <row r="37" spans="1:8">
      <c r="A37" t="s">
        <v>284</v>
      </c>
      <c r="B37" s="7" t="s">
        <v>280</v>
      </c>
      <c r="D37"/>
    </row>
    <row r="38" spans="1:8">
      <c r="A38" t="s">
        <v>63</v>
      </c>
      <c r="B38" s="7" t="s">
        <v>65</v>
      </c>
      <c r="C38" s="7" t="s">
        <v>65</v>
      </c>
      <c r="D38"/>
      <c r="F38" s="7" t="s">
        <v>65</v>
      </c>
      <c r="G38" s="7" t="s">
        <v>65</v>
      </c>
      <c r="H38" s="7" t="s">
        <v>65</v>
      </c>
    </row>
    <row r="39" spans="1:8">
      <c r="A39" t="s">
        <v>285</v>
      </c>
      <c r="B39" s="7" t="s">
        <v>280</v>
      </c>
      <c r="D39"/>
    </row>
    <row r="40" spans="1:8">
      <c r="A40" t="s">
        <v>49</v>
      </c>
      <c r="B40" s="7">
        <v>1900</v>
      </c>
      <c r="C40" s="7">
        <v>1900</v>
      </c>
      <c r="D40"/>
      <c r="F40" s="7">
        <v>1900</v>
      </c>
      <c r="G40" s="7">
        <v>1900</v>
      </c>
      <c r="H40" s="7">
        <v>1900</v>
      </c>
    </row>
    <row r="41" spans="1:8">
      <c r="A41" t="s">
        <v>47</v>
      </c>
      <c r="B41" s="7">
        <v>0</v>
      </c>
      <c r="C41" s="28">
        <v>1.5</v>
      </c>
      <c r="D41"/>
      <c r="E41" s="28"/>
      <c r="F41" s="28">
        <v>1.5</v>
      </c>
      <c r="G41" s="28">
        <v>1.5</v>
      </c>
      <c r="H41" s="28">
        <v>1.5</v>
      </c>
    </row>
    <row r="42" spans="1:8">
      <c r="A42" t="s">
        <v>56</v>
      </c>
      <c r="B42" s="7" t="s">
        <v>64</v>
      </c>
      <c r="C42" s="7" t="s">
        <v>64</v>
      </c>
      <c r="D42"/>
      <c r="F42" s="7" t="s">
        <v>64</v>
      </c>
      <c r="G42" s="7" t="s">
        <v>64</v>
      </c>
      <c r="H42" s="7" t="s">
        <v>64</v>
      </c>
    </row>
    <row r="43" spans="1:8">
      <c r="A43" t="s">
        <v>286</v>
      </c>
      <c r="B43" s="7" t="s">
        <v>287</v>
      </c>
      <c r="D43"/>
      <c r="F43" s="28"/>
      <c r="G43" s="28"/>
      <c r="H43" s="7"/>
    </row>
    <row r="44" spans="1:8">
      <c r="A44" t="s">
        <v>179</v>
      </c>
      <c r="B44" s="7">
        <v>1150</v>
      </c>
      <c r="C44" s="7">
        <v>1150</v>
      </c>
      <c r="D44"/>
      <c r="F44" s="7">
        <v>1150</v>
      </c>
      <c r="G44" s="7">
        <v>1150</v>
      </c>
      <c r="H44" s="7">
        <v>1150</v>
      </c>
    </row>
    <row r="45" spans="1:8" s="5" customFormat="1">
      <c r="A45"/>
      <c r="B45" s="21"/>
      <c r="C45" s="21"/>
      <c r="D45" s="21"/>
      <c r="E45" s="21"/>
    </row>
    <row r="46" spans="1:8" s="1" customFormat="1">
      <c r="A46"/>
      <c r="B46" s="9"/>
      <c r="C46" s="9"/>
      <c r="D46" s="9"/>
      <c r="E46" s="9"/>
    </row>
    <row r="47" spans="1:8" s="1" customFormat="1">
      <c r="A47"/>
      <c r="B47" s="9"/>
      <c r="C47" s="9"/>
      <c r="D47" s="9"/>
      <c r="E47" s="9"/>
    </row>
    <row r="48" spans="1:8" s="1" customFormat="1">
      <c r="A48"/>
      <c r="B48" s="9"/>
      <c r="C48" s="9"/>
      <c r="D48" s="9"/>
      <c r="E48" s="9"/>
    </row>
    <row r="49" spans="1:5" s="1" customFormat="1">
      <c r="A49"/>
      <c r="B49" s="9"/>
      <c r="C49" s="9"/>
      <c r="D49" s="9"/>
      <c r="E49" s="9"/>
    </row>
    <row r="50" spans="1:5" s="1" customFormat="1">
      <c r="A50"/>
      <c r="B50" s="9"/>
      <c r="C50" s="9"/>
      <c r="D50" s="9"/>
      <c r="E50" s="9"/>
    </row>
    <row r="51" spans="1:5" s="1" customFormat="1">
      <c r="A51"/>
      <c r="B51" s="9"/>
      <c r="C51" s="9"/>
      <c r="D51" s="9"/>
      <c r="E51" s="9"/>
    </row>
    <row r="52" spans="1:5" s="1" customFormat="1">
      <c r="A52"/>
      <c r="B52" s="9"/>
      <c r="C52" s="9"/>
      <c r="D52" s="9"/>
      <c r="E52" s="9"/>
    </row>
    <row r="53" spans="1:5" s="1" customFormat="1">
      <c r="A53"/>
      <c r="B53" s="9"/>
      <c r="C53" s="9"/>
      <c r="D53" s="9"/>
      <c r="E53" s="9"/>
    </row>
    <row r="54" spans="1:5" s="1" customFormat="1">
      <c r="A54"/>
      <c r="B54" s="9"/>
      <c r="C54" s="9"/>
      <c r="D54" s="9"/>
      <c r="E54" s="9"/>
    </row>
    <row r="55" spans="1:5" s="1" customFormat="1">
      <c r="A55"/>
      <c r="B55" s="9"/>
      <c r="C55" s="9"/>
      <c r="D55" s="9"/>
      <c r="E55" s="9"/>
    </row>
    <row r="56" spans="1:5" s="1" customFormat="1">
      <c r="A56"/>
      <c r="B56" s="9"/>
      <c r="C56" s="9"/>
      <c r="D56" s="9"/>
      <c r="E56" s="9"/>
    </row>
    <row r="57" spans="1:5" s="1" customFormat="1">
      <c r="A57"/>
      <c r="B57" s="9"/>
      <c r="C57" s="9"/>
      <c r="D57" s="9"/>
      <c r="E57" s="9"/>
    </row>
    <row r="58" spans="1:5" s="1" customFormat="1">
      <c r="A58"/>
      <c r="B58" s="9"/>
      <c r="C58" s="9"/>
      <c r="D58" s="9"/>
      <c r="E58" s="9"/>
    </row>
    <row r="59" spans="1:5" s="1" customFormat="1">
      <c r="A59"/>
      <c r="B59" s="9"/>
      <c r="C59" s="9"/>
      <c r="D59" s="9"/>
      <c r="E59" s="9"/>
    </row>
    <row r="60" spans="1:5" s="1" customFormat="1">
      <c r="A60"/>
      <c r="B60" s="9"/>
      <c r="C60" s="9"/>
      <c r="D60" s="9"/>
      <c r="E60" s="9"/>
    </row>
    <row r="61" spans="1:5" s="1" customFormat="1">
      <c r="A61"/>
      <c r="B61" s="9"/>
      <c r="C61" s="9"/>
      <c r="D61" s="9"/>
      <c r="E61" s="9"/>
    </row>
    <row r="62" spans="1:5" s="1" customFormat="1">
      <c r="A62"/>
      <c r="B62" s="9"/>
      <c r="C62" s="9"/>
      <c r="D62" s="9"/>
      <c r="E62" s="9"/>
    </row>
    <row r="63" spans="1:5" s="1" customFormat="1">
      <c r="A63"/>
      <c r="B63" s="9"/>
      <c r="C63" s="9"/>
      <c r="D63" s="9"/>
      <c r="E63" s="9"/>
    </row>
    <row r="64" spans="1:5" s="1" customFormat="1">
      <c r="A64"/>
      <c r="B64" s="9"/>
      <c r="C64" s="9"/>
      <c r="D64" s="9"/>
      <c r="E64" s="9"/>
    </row>
    <row r="65" spans="1:5" s="1" customFormat="1">
      <c r="A65"/>
      <c r="B65" s="9"/>
      <c r="C65" s="9"/>
      <c r="D65" s="9"/>
      <c r="E65" s="9"/>
    </row>
    <row r="66" spans="1:5" s="1" customFormat="1">
      <c r="A66"/>
      <c r="B66" s="9"/>
      <c r="C66" s="9"/>
      <c r="D66" s="9"/>
      <c r="E66" s="9"/>
    </row>
    <row r="67" spans="1:5" s="1" customFormat="1">
      <c r="A67"/>
      <c r="B67" s="9"/>
      <c r="C67" s="9"/>
      <c r="D67" s="9"/>
      <c r="E67" s="9"/>
    </row>
    <row r="68" spans="1:5" s="1" customFormat="1">
      <c r="A68"/>
      <c r="B68" s="9"/>
      <c r="C68" s="9"/>
      <c r="D68" s="9"/>
      <c r="E68" s="9"/>
    </row>
    <row r="69" spans="1:5" s="1" customFormat="1">
      <c r="A69"/>
      <c r="B69" s="9"/>
      <c r="C69" s="9"/>
      <c r="D69" s="9"/>
      <c r="E69" s="9"/>
    </row>
    <row r="70" spans="1:5" s="1" customFormat="1">
      <c r="A70"/>
      <c r="B70" s="9"/>
      <c r="C70" s="9"/>
      <c r="D70" s="9"/>
      <c r="E70" s="9"/>
    </row>
    <row r="71" spans="1:5" s="1" customFormat="1">
      <c r="A71"/>
      <c r="B71" s="9"/>
      <c r="C71" s="9"/>
      <c r="D71" s="9"/>
      <c r="E71" s="9"/>
    </row>
    <row r="72" spans="1:5" s="1" customFormat="1">
      <c r="A72"/>
      <c r="B72" s="9"/>
      <c r="C72" s="9"/>
      <c r="D72" s="9"/>
      <c r="E72" s="9"/>
    </row>
    <row r="73" spans="1:5" s="1" customFormat="1">
      <c r="A73"/>
      <c r="B73" s="9"/>
      <c r="C73" s="9"/>
      <c r="D73" s="9"/>
      <c r="E73" s="9"/>
    </row>
    <row r="74" spans="1:5" s="1" customFormat="1">
      <c r="A74"/>
      <c r="B74" s="9"/>
      <c r="C74" s="9"/>
      <c r="D74" s="9"/>
      <c r="E74" s="9"/>
    </row>
    <row r="75" spans="1:5" s="1" customFormat="1">
      <c r="A75"/>
      <c r="B75" s="9"/>
      <c r="C75" s="9"/>
      <c r="D75" s="9"/>
      <c r="E75" s="9"/>
    </row>
    <row r="76" spans="1:5" s="1" customFormat="1">
      <c r="A76"/>
      <c r="B76" s="9"/>
      <c r="C76" s="9"/>
      <c r="D76" s="9"/>
      <c r="E76" s="9"/>
    </row>
    <row r="77" spans="1:5" s="1" customFormat="1">
      <c r="A77"/>
      <c r="B77" s="9"/>
      <c r="C77" s="9"/>
      <c r="D77" s="9"/>
      <c r="E77" s="9"/>
    </row>
    <row r="78" spans="1:5">
      <c r="A78"/>
      <c r="B78" s="10"/>
      <c r="C78" s="10"/>
      <c r="D78" s="10"/>
      <c r="E78" s="10"/>
    </row>
    <row r="79" spans="1:5">
      <c r="A79"/>
    </row>
    <row r="80" spans="1:5">
      <c r="A80" s="23"/>
    </row>
    <row r="107" s="18" customFormat="1"/>
    <row r="110" s="1" customFormat="1"/>
    <row r="111" s="1" customFormat="1"/>
    <row r="114" s="5" customFormat="1"/>
    <row r="115" s="1" customFormat="1"/>
    <row r="116" s="1" customFormat="1"/>
    <row r="117" s="1" customFormat="1"/>
    <row r="118" s="1" customFormat="1"/>
    <row r="119" s="5" customFormat="1"/>
    <row r="120" s="1" customFormat="1"/>
    <row r="121" s="1" customFormat="1"/>
    <row r="124" s="13" customFormat="1"/>
    <row r="125" s="1" customFormat="1"/>
    <row r="139" s="7" customFormat="1"/>
    <row r="141" s="7" customFormat="1"/>
    <row r="142" s="7" customFormat="1"/>
    <row r="143" s="7" customFormat="1"/>
    <row r="144" s="7" customFormat="1"/>
    <row r="145" s="7" customFormat="1"/>
    <row r="146" s="7" customFormat="1"/>
    <row r="147" s="7" customFormat="1"/>
    <row r="148" s="7" customFormat="1"/>
    <row r="149" s="7" customFormat="1"/>
    <row r="150" s="7" customFormat="1"/>
    <row r="151" s="7" customFormat="1"/>
    <row r="152" s="7" customFormat="1"/>
    <row r="153" s="7" customFormat="1"/>
    <row r="154" s="7" customFormat="1"/>
    <row r="155" s="7" customFormat="1"/>
    <row r="156" s="7" customFormat="1"/>
    <row r="157" s="7" customFormat="1"/>
    <row r="158" s="7" customFormat="1"/>
    <row r="159" s="7" customFormat="1"/>
    <row r="160" s="7" customFormat="1"/>
    <row r="161" s="7" customFormat="1"/>
    <row r="162" s="7" customFormat="1"/>
    <row r="163" s="7" customFormat="1"/>
    <row r="164" s="7" customFormat="1"/>
    <row r="166" s="7" customFormat="1"/>
    <row r="167" s="7" customFormat="1"/>
    <row r="168" s="7" customFormat="1"/>
    <row r="169" s="7" customFormat="1"/>
    <row r="171" s="7" customFormat="1"/>
    <row r="172" s="7" customFormat="1"/>
    <row r="173" s="7" customFormat="1"/>
    <row r="174" s="7" customFormat="1"/>
    <row r="176" s="7" customFormat="1"/>
    <row r="177" s="7" customFormat="1"/>
    <row r="178" s="7" customFormat="1"/>
    <row r="179" s="7" customFormat="1"/>
    <row r="180" s="7" customFormat="1"/>
    <row r="181" s="7" customFormat="1"/>
    <row r="182" s="7" customFormat="1"/>
    <row r="183" s="7" customFormat="1"/>
    <row r="185" s="7" customFormat="1"/>
    <row r="186" s="7" customForma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3" sqref="C3:C25"/>
    </sheetView>
  </sheetViews>
  <sheetFormatPr baseColWidth="10" defaultRowHeight="15" x14ac:dyDescent="0"/>
  <cols>
    <col min="1" max="1" width="32.5" customWidth="1"/>
    <col min="2" max="2" width="9.1640625" customWidth="1"/>
    <col min="3" max="3" width="28" style="3" customWidth="1"/>
    <col min="4" max="4" width="6.83203125" customWidth="1"/>
    <col min="5" max="5" width="5.33203125" customWidth="1"/>
    <col min="6" max="6" width="7" customWidth="1"/>
    <col min="7" max="7" width="4.1640625" customWidth="1"/>
    <col min="8" max="8" width="89.33203125" customWidth="1"/>
  </cols>
  <sheetData>
    <row r="1" spans="1:8">
      <c r="A1" t="s">
        <v>182</v>
      </c>
    </row>
    <row r="2" spans="1:8" s="2" customFormat="1" ht="30">
      <c r="A2" s="2" t="s">
        <v>169</v>
      </c>
      <c r="B2" s="2" t="s">
        <v>0</v>
      </c>
      <c r="C2" s="2" t="s">
        <v>183</v>
      </c>
      <c r="D2" s="2" t="s">
        <v>2</v>
      </c>
      <c r="E2" s="2" t="s">
        <v>67</v>
      </c>
      <c r="F2" s="2" t="s">
        <v>1</v>
      </c>
      <c r="G2" s="2" t="s">
        <v>68</v>
      </c>
      <c r="H2" s="2" t="s">
        <v>3</v>
      </c>
    </row>
    <row r="3" spans="1:8" s="2" customFormat="1">
      <c r="A3" s="19" t="s">
        <v>170</v>
      </c>
      <c r="B3" s="19" t="s">
        <v>41</v>
      </c>
      <c r="C3" s="4" t="s">
        <v>65</v>
      </c>
    </row>
    <row r="4" spans="1:8" s="2" customFormat="1">
      <c r="A4" s="19" t="s">
        <v>171</v>
      </c>
      <c r="B4" s="19" t="s">
        <v>41</v>
      </c>
      <c r="C4" s="4" t="s">
        <v>65</v>
      </c>
    </row>
    <row r="5" spans="1:8">
      <c r="A5" t="s">
        <v>53</v>
      </c>
      <c r="B5" s="6"/>
      <c r="C5" s="3">
        <v>150</v>
      </c>
      <c r="H5" t="s">
        <v>79</v>
      </c>
    </row>
    <row r="6" spans="1:8" s="1" customFormat="1">
      <c r="A6" t="s">
        <v>51</v>
      </c>
      <c r="B6" s="6"/>
      <c r="C6" s="3">
        <v>245</v>
      </c>
      <c r="D6"/>
      <c r="E6"/>
      <c r="F6"/>
      <c r="G6"/>
      <c r="H6" t="s">
        <v>77</v>
      </c>
    </row>
    <row r="7" spans="1:8" s="1" customFormat="1">
      <c r="A7" s="2" t="s">
        <v>172</v>
      </c>
      <c r="B7" s="19" t="s">
        <v>42</v>
      </c>
      <c r="C7" s="3" t="s">
        <v>173</v>
      </c>
      <c r="D7"/>
      <c r="E7"/>
      <c r="F7"/>
      <c r="G7"/>
      <c r="H7"/>
    </row>
    <row r="8" spans="1:8">
      <c r="A8" t="s">
        <v>45</v>
      </c>
      <c r="B8" t="s">
        <v>34</v>
      </c>
      <c r="C8" s="3">
        <v>0.55000000000000004</v>
      </c>
      <c r="D8">
        <v>0</v>
      </c>
      <c r="E8" t="s">
        <v>27</v>
      </c>
      <c r="F8">
        <v>1</v>
      </c>
      <c r="G8" t="s">
        <v>27</v>
      </c>
      <c r="H8" t="s">
        <v>70</v>
      </c>
    </row>
    <row r="9" spans="1:8">
      <c r="A9" s="1" t="s">
        <v>44</v>
      </c>
      <c r="B9" s="1" t="s">
        <v>34</v>
      </c>
      <c r="C9" s="4">
        <v>5</v>
      </c>
      <c r="D9" s="1">
        <v>0</v>
      </c>
      <c r="E9" s="1" t="s">
        <v>26</v>
      </c>
      <c r="F9" s="1">
        <v>10</v>
      </c>
      <c r="G9" s="1" t="s">
        <v>27</v>
      </c>
      <c r="H9" s="1" t="s">
        <v>69</v>
      </c>
    </row>
    <row r="10" spans="1:8">
      <c r="A10" t="s">
        <v>174</v>
      </c>
      <c r="C10" s="3" t="s">
        <v>72</v>
      </c>
      <c r="D10" t="s">
        <v>82</v>
      </c>
    </row>
    <row r="11" spans="1:8">
      <c r="A11" t="s">
        <v>57</v>
      </c>
      <c r="B11" t="s">
        <v>34</v>
      </c>
      <c r="C11" s="3">
        <v>10</v>
      </c>
      <c r="H11" t="s">
        <v>83</v>
      </c>
    </row>
    <row r="12" spans="1:8">
      <c r="A12" t="s">
        <v>52</v>
      </c>
      <c r="C12" s="3">
        <v>92</v>
      </c>
      <c r="H12" t="s">
        <v>78</v>
      </c>
    </row>
    <row r="13" spans="1:8">
      <c r="A13" t="s">
        <v>50</v>
      </c>
      <c r="C13" s="3">
        <v>89.137439999999998</v>
      </c>
      <c r="D13">
        <v>0</v>
      </c>
      <c r="E13" t="s">
        <v>26</v>
      </c>
      <c r="F13">
        <v>10000</v>
      </c>
      <c r="G13" t="s">
        <v>27</v>
      </c>
      <c r="H13" t="s">
        <v>76</v>
      </c>
    </row>
    <row r="14" spans="1:8">
      <c r="A14" t="s">
        <v>55</v>
      </c>
      <c r="B14" t="s">
        <v>34</v>
      </c>
      <c r="C14" s="3">
        <v>0.33</v>
      </c>
      <c r="H14" t="s">
        <v>81</v>
      </c>
    </row>
    <row r="15" spans="1:8">
      <c r="A15" t="s">
        <v>175</v>
      </c>
      <c r="B15" t="s">
        <v>34</v>
      </c>
      <c r="C15" s="3">
        <v>3000</v>
      </c>
      <c r="H15" t="s">
        <v>176</v>
      </c>
    </row>
    <row r="16" spans="1:8">
      <c r="A16" t="s">
        <v>46</v>
      </c>
      <c r="B16" s="1" t="s">
        <v>34</v>
      </c>
      <c r="C16" s="3">
        <v>0.2</v>
      </c>
      <c r="D16">
        <v>0</v>
      </c>
      <c r="E16" t="s">
        <v>27</v>
      </c>
      <c r="F16">
        <v>1</v>
      </c>
      <c r="G16" t="s">
        <v>27</v>
      </c>
      <c r="H16" t="s">
        <v>71</v>
      </c>
    </row>
    <row r="17" spans="1:8">
      <c r="A17" t="s">
        <v>60</v>
      </c>
      <c r="B17" t="s">
        <v>36</v>
      </c>
      <c r="C17" s="3" t="s">
        <v>25</v>
      </c>
      <c r="D17" t="s">
        <v>66</v>
      </c>
    </row>
    <row r="18" spans="1:8">
      <c r="A18" t="s">
        <v>177</v>
      </c>
      <c r="B18" t="s">
        <v>34</v>
      </c>
      <c r="C18" s="3">
        <v>1900</v>
      </c>
      <c r="H18" t="s">
        <v>178</v>
      </c>
    </row>
    <row r="19" spans="1:8">
      <c r="A19" t="s">
        <v>48</v>
      </c>
      <c r="C19" s="3">
        <v>18</v>
      </c>
      <c r="D19">
        <v>0</v>
      </c>
      <c r="E19" t="s">
        <v>26</v>
      </c>
      <c r="F19">
        <v>10000</v>
      </c>
      <c r="G19" t="s">
        <v>27</v>
      </c>
      <c r="H19" t="s">
        <v>74</v>
      </c>
    </row>
    <row r="20" spans="1:8">
      <c r="A20" t="s">
        <v>54</v>
      </c>
      <c r="B20" t="s">
        <v>34</v>
      </c>
      <c r="C20" s="3">
        <v>1</v>
      </c>
      <c r="H20" t="s">
        <v>80</v>
      </c>
    </row>
    <row r="21" spans="1:8">
      <c r="A21" t="s">
        <v>63</v>
      </c>
      <c r="B21" t="s">
        <v>41</v>
      </c>
      <c r="C21" s="3" t="s">
        <v>65</v>
      </c>
    </row>
    <row r="22" spans="1:8">
      <c r="A22" t="s">
        <v>49</v>
      </c>
      <c r="B22" t="s">
        <v>34</v>
      </c>
      <c r="C22" s="3">
        <v>1900</v>
      </c>
      <c r="D22">
        <v>0</v>
      </c>
      <c r="E22" t="s">
        <v>26</v>
      </c>
      <c r="F22">
        <v>10000</v>
      </c>
      <c r="G22" t="s">
        <v>27</v>
      </c>
      <c r="H22" t="s">
        <v>75</v>
      </c>
    </row>
    <row r="23" spans="1:8" ht="30">
      <c r="A23" t="s">
        <v>47</v>
      </c>
      <c r="B23" t="s">
        <v>34</v>
      </c>
      <c r="C23" s="3">
        <v>0</v>
      </c>
      <c r="D23">
        <v>-100</v>
      </c>
      <c r="E23" t="s">
        <v>27</v>
      </c>
      <c r="F23">
        <v>60</v>
      </c>
      <c r="G23" t="s">
        <v>27</v>
      </c>
      <c r="H23" s="1" t="s">
        <v>73</v>
      </c>
    </row>
    <row r="24" spans="1:8">
      <c r="A24" t="s">
        <v>56</v>
      </c>
      <c r="B24" t="s">
        <v>41</v>
      </c>
      <c r="C24" s="3" t="s">
        <v>64</v>
      </c>
    </row>
    <row r="25" spans="1:8">
      <c r="A25" t="s">
        <v>179</v>
      </c>
      <c r="B25" t="s">
        <v>34</v>
      </c>
      <c r="C25" s="3">
        <v>1150</v>
      </c>
      <c r="H25" t="s">
        <v>180</v>
      </c>
    </row>
  </sheetData>
  <sortState ref="A4:I21">
    <sortCondition ref="A4:A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opLeftCell="A40" workbookViewId="0">
      <selection activeCell="H5" sqref="H5"/>
    </sheetView>
  </sheetViews>
  <sheetFormatPr baseColWidth="10" defaultRowHeight="15" x14ac:dyDescent="0"/>
  <cols>
    <col min="1" max="1" width="61.6640625" customWidth="1"/>
    <col min="2" max="2" width="10.83203125" style="7"/>
  </cols>
  <sheetData>
    <row r="1" spans="1:2">
      <c r="A1" t="s">
        <v>187</v>
      </c>
    </row>
    <row r="2" spans="1:2">
      <c r="A2" s="8" t="s">
        <v>189</v>
      </c>
      <c r="B2" s="9"/>
    </row>
    <row r="3" spans="1:2">
      <c r="A3" s="16" t="s">
        <v>156</v>
      </c>
      <c r="B3" s="17">
        <v>1000</v>
      </c>
    </row>
    <row r="4" spans="1:2">
      <c r="A4" s="16" t="s">
        <v>157</v>
      </c>
      <c r="B4" s="17">
        <v>-13</v>
      </c>
    </row>
    <row r="5" spans="1:2">
      <c r="A5" s="16" t="s">
        <v>158</v>
      </c>
      <c r="B5" s="17">
        <v>7.75</v>
      </c>
    </row>
    <row r="6" spans="1:2">
      <c r="A6" s="16" t="s">
        <v>159</v>
      </c>
      <c r="B6" s="17">
        <v>18</v>
      </c>
    </row>
    <row r="8" spans="1:2">
      <c r="A8" s="21" t="s">
        <v>145</v>
      </c>
    </row>
    <row r="9" spans="1:2">
      <c r="A9" s="7" t="s">
        <v>93</v>
      </c>
      <c r="B9" s="7">
        <v>1.85</v>
      </c>
    </row>
    <row r="10" spans="1:2">
      <c r="A10" s="7" t="s">
        <v>94</v>
      </c>
      <c r="B10" s="7">
        <v>1.85</v>
      </c>
    </row>
    <row r="11" spans="1:2">
      <c r="A11" s="7" t="s">
        <v>95</v>
      </c>
      <c r="B11" s="7">
        <v>1.85</v>
      </c>
    </row>
    <row r="12" spans="1:2">
      <c r="A12" s="7" t="s">
        <v>96</v>
      </c>
      <c r="B12" s="7">
        <v>1.85</v>
      </c>
    </row>
    <row r="13" spans="1:2">
      <c r="A13" s="7" t="s">
        <v>97</v>
      </c>
      <c r="B13" s="7">
        <v>1.85</v>
      </c>
    </row>
    <row r="14" spans="1:2">
      <c r="A14" s="7" t="s">
        <v>98</v>
      </c>
      <c r="B14" s="7">
        <v>1.85</v>
      </c>
    </row>
    <row r="15" spans="1:2">
      <c r="A15" s="7"/>
    </row>
    <row r="16" spans="1:2">
      <c r="A16" s="7" t="s">
        <v>99</v>
      </c>
      <c r="B16" s="7">
        <v>0</v>
      </c>
    </row>
    <row r="17" spans="1:2">
      <c r="A17" s="7" t="s">
        <v>100</v>
      </c>
      <c r="B17" s="7">
        <v>0</v>
      </c>
    </row>
    <row r="18" spans="1:2">
      <c r="A18" s="7" t="s">
        <v>101</v>
      </c>
      <c r="B18" s="7">
        <v>0</v>
      </c>
    </row>
    <row r="19" spans="1:2">
      <c r="A19" s="7" t="s">
        <v>102</v>
      </c>
      <c r="B19" s="7">
        <v>0</v>
      </c>
    </row>
    <row r="20" spans="1:2">
      <c r="A20" s="7" t="s">
        <v>103</v>
      </c>
      <c r="B20" s="7">
        <v>0</v>
      </c>
    </row>
    <row r="21" spans="1:2">
      <c r="A21" s="7" t="s">
        <v>104</v>
      </c>
      <c r="B21" s="7">
        <v>0</v>
      </c>
    </row>
    <row r="22" spans="1:2">
      <c r="A22" s="7"/>
    </row>
    <row r="23" spans="1:2">
      <c r="A23" s="7" t="s">
        <v>105</v>
      </c>
      <c r="B23" s="7">
        <v>4</v>
      </c>
    </row>
    <row r="24" spans="1:2">
      <c r="A24" s="7" t="s">
        <v>106</v>
      </c>
      <c r="B24" s="7">
        <v>4</v>
      </c>
    </row>
    <row r="25" spans="1:2">
      <c r="A25" s="7" t="s">
        <v>107</v>
      </c>
      <c r="B25" s="7">
        <v>1.5</v>
      </c>
    </row>
    <row r="26" spans="1:2">
      <c r="A26" s="7" t="s">
        <v>108</v>
      </c>
      <c r="B26" s="7">
        <v>1.95</v>
      </c>
    </row>
    <row r="27" spans="1:2">
      <c r="A27" s="7" t="s">
        <v>109</v>
      </c>
      <c r="B27" s="7">
        <v>8.75</v>
      </c>
    </row>
    <row r="28" spans="1:2">
      <c r="A28" s="7" t="s">
        <v>110</v>
      </c>
      <c r="B28" s="7">
        <v>8.75</v>
      </c>
    </row>
    <row r="29" spans="1:2">
      <c r="A29" s="7" t="s">
        <v>111</v>
      </c>
      <c r="B29" s="7">
        <v>4</v>
      </c>
    </row>
    <row r="30" spans="1:2">
      <c r="A30" s="7" t="s">
        <v>112</v>
      </c>
      <c r="B30" s="7">
        <v>4</v>
      </c>
    </row>
    <row r="31" spans="1:2">
      <c r="A31" s="7" t="s">
        <v>113</v>
      </c>
      <c r="B31" s="7">
        <v>2.5</v>
      </c>
    </row>
    <row r="32" spans="1:2">
      <c r="A32" s="7" t="s">
        <v>114</v>
      </c>
      <c r="B32" s="7">
        <v>2.95</v>
      </c>
    </row>
    <row r="33" spans="1:2">
      <c r="A33" s="7" t="s">
        <v>115</v>
      </c>
      <c r="B33" s="7">
        <v>8.75</v>
      </c>
    </row>
    <row r="34" spans="1:2">
      <c r="A34" s="7" t="s">
        <v>116</v>
      </c>
      <c r="B34" s="7">
        <v>8.75</v>
      </c>
    </row>
    <row r="35" spans="1:2">
      <c r="A35" s="7" t="s">
        <v>117</v>
      </c>
      <c r="B35" s="7">
        <v>4</v>
      </c>
    </row>
    <row r="36" spans="1:2">
      <c r="A36" s="7" t="s">
        <v>118</v>
      </c>
      <c r="B36" s="7">
        <v>4</v>
      </c>
    </row>
    <row r="37" spans="1:2">
      <c r="A37" s="7" t="s">
        <v>119</v>
      </c>
      <c r="B37" s="7">
        <v>2.25</v>
      </c>
    </row>
    <row r="38" spans="1:2">
      <c r="A38" s="7" t="s">
        <v>120</v>
      </c>
      <c r="B38" s="7">
        <v>2.7</v>
      </c>
    </row>
    <row r="39" spans="1:2">
      <c r="A39" s="7" t="s">
        <v>121</v>
      </c>
      <c r="B39" s="7">
        <v>8.75</v>
      </c>
    </row>
    <row r="40" spans="1:2">
      <c r="A40" s="7" t="s">
        <v>122</v>
      </c>
      <c r="B40" s="7">
        <v>8.75</v>
      </c>
    </row>
    <row r="41" spans="1:2">
      <c r="A41" s="7" t="s">
        <v>123</v>
      </c>
      <c r="B41" s="7">
        <v>4</v>
      </c>
    </row>
    <row r="42" spans="1:2">
      <c r="A42" s="7" t="s">
        <v>124</v>
      </c>
      <c r="B42" s="7">
        <v>4</v>
      </c>
    </row>
    <row r="43" spans="1:2">
      <c r="A43" s="7" t="s">
        <v>125</v>
      </c>
      <c r="B43" s="7">
        <v>2.7</v>
      </c>
    </row>
    <row r="44" spans="1:2">
      <c r="A44" s="7" t="s">
        <v>126</v>
      </c>
      <c r="B44" s="7">
        <v>2.7</v>
      </c>
    </row>
    <row r="45" spans="1:2">
      <c r="A45" s="7" t="s">
        <v>127</v>
      </c>
      <c r="B45" s="7">
        <v>6.75</v>
      </c>
    </row>
    <row r="46" spans="1:2">
      <c r="A46" s="7" t="s">
        <v>128</v>
      </c>
      <c r="B46" s="7">
        <v>6.75</v>
      </c>
    </row>
    <row r="47" spans="1:2">
      <c r="A47" s="7"/>
    </row>
    <row r="48" spans="1:2">
      <c r="A48" s="7" t="s">
        <v>129</v>
      </c>
      <c r="B48" s="7">
        <v>735</v>
      </c>
    </row>
    <row r="49" spans="1:2">
      <c r="A49" s="7" t="s">
        <v>130</v>
      </c>
      <c r="B49" s="7">
        <v>615</v>
      </c>
    </row>
    <row r="50" spans="1:2">
      <c r="A50" s="7" t="s">
        <v>131</v>
      </c>
      <c r="B50" s="7">
        <v>615</v>
      </c>
    </row>
    <row r="51" spans="1:2">
      <c r="A51" s="7" t="s">
        <v>132</v>
      </c>
      <c r="B51" s="7">
        <v>615</v>
      </c>
    </row>
    <row r="52" spans="1:2">
      <c r="A52" s="7"/>
    </row>
    <row r="53" spans="1:2">
      <c r="A53" s="7" t="s">
        <v>133</v>
      </c>
      <c r="B53" s="7">
        <v>1330</v>
      </c>
    </row>
    <row r="54" spans="1:2">
      <c r="A54" s="7" t="s">
        <v>134</v>
      </c>
      <c r="B54" s="7">
        <v>1165</v>
      </c>
    </row>
    <row r="55" spans="1:2">
      <c r="A55" s="7" t="s">
        <v>135</v>
      </c>
      <c r="B55" s="7">
        <v>1165</v>
      </c>
    </row>
    <row r="56" spans="1:2">
      <c r="A56" s="7" t="s">
        <v>136</v>
      </c>
      <c r="B56" s="7">
        <v>1165</v>
      </c>
    </row>
    <row r="57" spans="1:2">
      <c r="A57" s="7"/>
    </row>
    <row r="58" spans="1:2">
      <c r="A58" s="7" t="s">
        <v>137</v>
      </c>
      <c r="B58" s="7">
        <v>-2.5</v>
      </c>
    </row>
    <row r="59" spans="1:2">
      <c r="A59" s="7" t="s">
        <v>138</v>
      </c>
      <c r="B59" s="7">
        <v>-2.5</v>
      </c>
    </row>
    <row r="60" spans="1:2">
      <c r="A60" s="7" t="s">
        <v>139</v>
      </c>
      <c r="B60" s="7">
        <v>-2.5</v>
      </c>
    </row>
    <row r="61" spans="1:2">
      <c r="A61" s="7" t="s">
        <v>140</v>
      </c>
      <c r="B61" s="7">
        <v>-2.5</v>
      </c>
    </row>
    <row r="62" spans="1:2">
      <c r="A62" s="7" t="s">
        <v>141</v>
      </c>
      <c r="B62" s="7">
        <v>-2.5</v>
      </c>
    </row>
    <row r="63" spans="1:2">
      <c r="A63" s="7" t="s">
        <v>142</v>
      </c>
      <c r="B63" s="7">
        <v>-2.5</v>
      </c>
    </row>
    <row r="64" spans="1:2">
      <c r="A64" s="7" t="s">
        <v>143</v>
      </c>
      <c r="B64" s="7">
        <v>-2.5</v>
      </c>
    </row>
    <row r="65" spans="1:2">
      <c r="A65" s="7" t="s">
        <v>144</v>
      </c>
      <c r="B65" s="7">
        <v>-2.5</v>
      </c>
    </row>
    <row r="66" spans="1:2">
      <c r="A66" s="7"/>
    </row>
    <row r="67" spans="1:2">
      <c r="A67" s="11" t="s">
        <v>146</v>
      </c>
    </row>
    <row r="68" spans="1:2">
      <c r="A68" s="12" t="s">
        <v>147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/>
  </sheetViews>
  <sheetFormatPr baseColWidth="10" defaultRowHeight="15" x14ac:dyDescent="0"/>
  <cols>
    <col min="1" max="1" width="32.6640625" customWidth="1"/>
    <col min="2" max="2" width="32.5" customWidth="1"/>
  </cols>
  <sheetData>
    <row r="1" spans="1:2">
      <c r="A1" t="s">
        <v>262</v>
      </c>
    </row>
    <row r="2" spans="1:2">
      <c r="A2" s="22" t="s">
        <v>190</v>
      </c>
      <c r="B2" s="22" t="s">
        <v>191</v>
      </c>
    </row>
    <row r="3" spans="1:2">
      <c r="A3" s="26" t="s">
        <v>192</v>
      </c>
      <c r="B3" t="s">
        <v>35</v>
      </c>
    </row>
    <row r="4" spans="1:2">
      <c r="A4" s="26" t="s">
        <v>193</v>
      </c>
      <c r="B4" t="s">
        <v>153</v>
      </c>
    </row>
    <row r="5" spans="1:2">
      <c r="A5" s="26" t="s">
        <v>194</v>
      </c>
      <c r="B5" t="s">
        <v>25</v>
      </c>
    </row>
    <row r="6" spans="1:2">
      <c r="A6" s="26" t="s">
        <v>195</v>
      </c>
      <c r="B6" t="s">
        <v>172</v>
      </c>
    </row>
    <row r="7" spans="1:2">
      <c r="A7" s="26" t="s">
        <v>196</v>
      </c>
      <c r="B7" t="s">
        <v>19</v>
      </c>
    </row>
    <row r="8" spans="1:2">
      <c r="A8" s="26" t="s">
        <v>197</v>
      </c>
      <c r="B8" t="s">
        <v>51</v>
      </c>
    </row>
    <row r="9" spans="1:2">
      <c r="A9" s="26" t="s">
        <v>198</v>
      </c>
      <c r="B9" t="s">
        <v>53</v>
      </c>
    </row>
    <row r="10" spans="1:2">
      <c r="A10" s="26" t="s">
        <v>199</v>
      </c>
      <c r="B10" t="s">
        <v>25</v>
      </c>
    </row>
    <row r="11" spans="1:2">
      <c r="A11" s="26" t="s">
        <v>200</v>
      </c>
      <c r="B11" t="s">
        <v>257</v>
      </c>
    </row>
    <row r="12" spans="1:2">
      <c r="A12" s="26" t="s">
        <v>201</v>
      </c>
      <c r="B12" t="s">
        <v>45</v>
      </c>
    </row>
    <row r="13" spans="1:2">
      <c r="A13" s="26" t="s">
        <v>202</v>
      </c>
      <c r="B13" t="s">
        <v>44</v>
      </c>
    </row>
    <row r="14" spans="1:2">
      <c r="A14" s="26" t="s">
        <v>203</v>
      </c>
      <c r="B14" t="s">
        <v>258</v>
      </c>
    </row>
    <row r="15" spans="1:2">
      <c r="A15" s="26" t="s">
        <v>204</v>
      </c>
      <c r="B15" t="s">
        <v>21</v>
      </c>
    </row>
    <row r="16" spans="1:2">
      <c r="A16" s="26" t="s">
        <v>205</v>
      </c>
      <c r="B16" t="s">
        <v>25</v>
      </c>
    </row>
    <row r="17" spans="1:2">
      <c r="A17" s="26" t="s">
        <v>206</v>
      </c>
      <c r="B17" t="s">
        <v>57</v>
      </c>
    </row>
    <row r="18" spans="1:2">
      <c r="A18" s="26" t="s">
        <v>207</v>
      </c>
      <c r="B18" t="s">
        <v>25</v>
      </c>
    </row>
    <row r="19" spans="1:2">
      <c r="A19" s="26" t="s">
        <v>208</v>
      </c>
      <c r="B19" t="s">
        <v>10</v>
      </c>
    </row>
    <row r="20" spans="1:2">
      <c r="A20" s="26" t="s">
        <v>209</v>
      </c>
      <c r="B20" t="s">
        <v>163</v>
      </c>
    </row>
    <row r="21" spans="1:2">
      <c r="A21" s="26" t="s">
        <v>210</v>
      </c>
      <c r="B21" t="s">
        <v>55</v>
      </c>
    </row>
    <row r="22" spans="1:2">
      <c r="A22" s="26" t="s">
        <v>211</v>
      </c>
      <c r="B22" t="s">
        <v>18</v>
      </c>
    </row>
    <row r="23" spans="1:2">
      <c r="A23" s="26" t="s">
        <v>212</v>
      </c>
      <c r="B23" t="s">
        <v>17</v>
      </c>
    </row>
    <row r="24" spans="1:2">
      <c r="A24" s="26" t="s">
        <v>213</v>
      </c>
      <c r="B24" t="s">
        <v>11</v>
      </c>
    </row>
    <row r="25" spans="1:2">
      <c r="A25" s="26" t="s">
        <v>214</v>
      </c>
      <c r="B25" t="s">
        <v>15</v>
      </c>
    </row>
    <row r="26" spans="1:2">
      <c r="A26" s="26" t="s">
        <v>215</v>
      </c>
      <c r="B26" t="s">
        <v>14</v>
      </c>
    </row>
    <row r="27" spans="1:2">
      <c r="A27" s="26" t="s">
        <v>216</v>
      </c>
      <c r="B27" t="s">
        <v>13</v>
      </c>
    </row>
    <row r="28" spans="1:2">
      <c r="A28" s="26" t="s">
        <v>217</v>
      </c>
      <c r="B28" t="s">
        <v>16</v>
      </c>
    </row>
    <row r="29" spans="1:2">
      <c r="A29" s="26" t="s">
        <v>218</v>
      </c>
      <c r="B29" t="s">
        <v>50</v>
      </c>
    </row>
    <row r="30" spans="1:2">
      <c r="A30" s="26" t="s">
        <v>219</v>
      </c>
      <c r="B30" t="s">
        <v>52</v>
      </c>
    </row>
    <row r="31" spans="1:2">
      <c r="A31" s="26" t="s">
        <v>220</v>
      </c>
      <c r="B31" t="s">
        <v>175</v>
      </c>
    </row>
    <row r="32" spans="1:2">
      <c r="A32" s="26" t="s">
        <v>221</v>
      </c>
      <c r="B32" t="s">
        <v>259</v>
      </c>
    </row>
    <row r="33" spans="1:2">
      <c r="A33" s="26" t="s">
        <v>222</v>
      </c>
      <c r="B33" t="s">
        <v>25</v>
      </c>
    </row>
    <row r="34" spans="1:2">
      <c r="A34" s="26" t="s">
        <v>223</v>
      </c>
      <c r="B34" t="s">
        <v>25</v>
      </c>
    </row>
    <row r="35" spans="1:2">
      <c r="A35" s="26" t="s">
        <v>224</v>
      </c>
      <c r="B35" t="s">
        <v>25</v>
      </c>
    </row>
    <row r="36" spans="1:2">
      <c r="A36" s="26" t="s">
        <v>225</v>
      </c>
      <c r="B36" t="s">
        <v>25</v>
      </c>
    </row>
    <row r="37" spans="1:2">
      <c r="A37" s="26" t="s">
        <v>226</v>
      </c>
      <c r="B37" t="s">
        <v>25</v>
      </c>
    </row>
    <row r="38" spans="1:2">
      <c r="A38" s="26" t="s">
        <v>227</v>
      </c>
      <c r="B38" t="s">
        <v>23</v>
      </c>
    </row>
    <row r="39" spans="1:2">
      <c r="A39" s="26" t="s">
        <v>228</v>
      </c>
      <c r="B39" t="s">
        <v>46</v>
      </c>
    </row>
    <row r="40" spans="1:2">
      <c r="A40" s="26" t="s">
        <v>229</v>
      </c>
      <c r="B40" t="s">
        <v>54</v>
      </c>
    </row>
    <row r="41" spans="1:2">
      <c r="A41" s="26" t="s">
        <v>230</v>
      </c>
      <c r="B41" t="s">
        <v>9</v>
      </c>
    </row>
    <row r="42" spans="1:2">
      <c r="A42" s="26" t="s">
        <v>231</v>
      </c>
      <c r="B42" t="s">
        <v>48</v>
      </c>
    </row>
    <row r="43" spans="1:2">
      <c r="A43" s="26" t="s">
        <v>232</v>
      </c>
      <c r="B43" t="s">
        <v>20</v>
      </c>
    </row>
    <row r="44" spans="1:2">
      <c r="A44" s="26" t="s">
        <v>233</v>
      </c>
      <c r="B44" t="s">
        <v>60</v>
      </c>
    </row>
    <row r="45" spans="1:2">
      <c r="A45" s="26" t="s">
        <v>234</v>
      </c>
      <c r="B45" t="s">
        <v>38</v>
      </c>
    </row>
    <row r="46" spans="1:2">
      <c r="A46" s="26" t="s">
        <v>235</v>
      </c>
      <c r="B46" t="s">
        <v>39</v>
      </c>
    </row>
    <row r="47" spans="1:2">
      <c r="A47" s="26" t="s">
        <v>236</v>
      </c>
      <c r="B47" t="s">
        <v>56</v>
      </c>
    </row>
    <row r="48" spans="1:2">
      <c r="A48" s="26" t="s">
        <v>237</v>
      </c>
      <c r="B48" t="s">
        <v>61</v>
      </c>
    </row>
    <row r="49" spans="1:2">
      <c r="A49" s="26" t="s">
        <v>238</v>
      </c>
      <c r="B49" t="s">
        <v>25</v>
      </c>
    </row>
    <row r="50" spans="1:2">
      <c r="A50" s="26" t="s">
        <v>239</v>
      </c>
      <c r="B50" t="s">
        <v>25</v>
      </c>
    </row>
    <row r="51" spans="1:2">
      <c r="A51" s="26" t="s">
        <v>240</v>
      </c>
      <c r="B51" t="s">
        <v>260</v>
      </c>
    </row>
    <row r="52" spans="1:2">
      <c r="A52" s="26" t="s">
        <v>241</v>
      </c>
      <c r="B52" t="s">
        <v>63</v>
      </c>
    </row>
    <row r="53" spans="1:2">
      <c r="A53" s="26" t="s">
        <v>242</v>
      </c>
      <c r="B53" t="s">
        <v>25</v>
      </c>
    </row>
    <row r="54" spans="1:2">
      <c r="A54" s="26" t="s">
        <v>243</v>
      </c>
      <c r="B54" t="s">
        <v>49</v>
      </c>
    </row>
    <row r="55" spans="1:2">
      <c r="A55" s="26" t="s">
        <v>244</v>
      </c>
      <c r="B55" t="s">
        <v>258</v>
      </c>
    </row>
    <row r="56" spans="1:2">
      <c r="A56" s="26" t="s">
        <v>245</v>
      </c>
      <c r="B56" t="s">
        <v>12</v>
      </c>
    </row>
    <row r="57" spans="1:2">
      <c r="A57" s="26" t="s">
        <v>246</v>
      </c>
      <c r="B57" t="s">
        <v>25</v>
      </c>
    </row>
    <row r="58" spans="1:2">
      <c r="A58" s="26" t="s">
        <v>247</v>
      </c>
      <c r="B58" t="s">
        <v>25</v>
      </c>
    </row>
    <row r="59" spans="1:2">
      <c r="A59" s="26" t="s">
        <v>248</v>
      </c>
      <c r="B59" t="s">
        <v>47</v>
      </c>
    </row>
    <row r="60" spans="1:2">
      <c r="A60" s="26" t="s">
        <v>249</v>
      </c>
      <c r="B60" t="s">
        <v>25</v>
      </c>
    </row>
    <row r="61" spans="1:2">
      <c r="A61" s="26" t="s">
        <v>250</v>
      </c>
      <c r="B61" t="s">
        <v>25</v>
      </c>
    </row>
    <row r="62" spans="1:2">
      <c r="A62" s="26" t="s">
        <v>251</v>
      </c>
      <c r="B62" t="s">
        <v>25</v>
      </c>
    </row>
    <row r="63" spans="1:2">
      <c r="A63" s="26" t="s">
        <v>252</v>
      </c>
      <c r="B63" t="s">
        <v>179</v>
      </c>
    </row>
    <row r="64" spans="1:2">
      <c r="A64" s="26" t="s">
        <v>253</v>
      </c>
      <c r="B64" t="s">
        <v>261</v>
      </c>
    </row>
    <row r="65" spans="1:2">
      <c r="A65" s="26" t="s">
        <v>254</v>
      </c>
      <c r="B65" t="s">
        <v>4</v>
      </c>
    </row>
    <row r="66" spans="1:2">
      <c r="A66" s="26" t="s">
        <v>255</v>
      </c>
      <c r="B66" t="s">
        <v>25</v>
      </c>
    </row>
    <row r="67" spans="1:2">
      <c r="A67" s="26" t="s">
        <v>256</v>
      </c>
      <c r="B67" t="s"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69"/>
  <sheetViews>
    <sheetView topLeftCell="AN25" workbookViewId="0">
      <selection activeCell="AT70" sqref="AT70"/>
    </sheetView>
  </sheetViews>
  <sheetFormatPr baseColWidth="10" defaultRowHeight="15" x14ac:dyDescent="0"/>
  <sheetData>
    <row r="1" spans="1:69" s="30" customFormat="1">
      <c r="A1" s="30" t="s">
        <v>184</v>
      </c>
      <c r="K1" s="30" t="s">
        <v>185</v>
      </c>
      <c r="U1" s="30" t="s">
        <v>263</v>
      </c>
      <c r="AE1" s="30" t="s">
        <v>264</v>
      </c>
      <c r="AN1"/>
      <c r="AO1" s="30" t="s">
        <v>265</v>
      </c>
      <c r="AP1"/>
      <c r="AY1" s="30" t="s">
        <v>830</v>
      </c>
      <c r="BB1" s="49" t="s">
        <v>831</v>
      </c>
      <c r="BC1" s="49"/>
      <c r="BD1" s="49"/>
      <c r="BE1" s="49"/>
      <c r="BI1"/>
      <c r="BJ1"/>
      <c r="BK1"/>
      <c r="BL1"/>
      <c r="BM1"/>
      <c r="BN1"/>
      <c r="BO1"/>
      <c r="BP1"/>
      <c r="BQ1"/>
    </row>
    <row r="2" spans="1:69">
      <c r="A2" s="30" t="s">
        <v>288</v>
      </c>
      <c r="K2" s="30" t="s">
        <v>288</v>
      </c>
      <c r="U2" s="31" t="s">
        <v>288</v>
      </c>
      <c r="V2" s="7"/>
      <c r="W2" s="7"/>
      <c r="X2" s="7"/>
      <c r="Y2" s="7"/>
      <c r="Z2" s="7"/>
      <c r="AA2" s="7"/>
      <c r="AB2" s="7"/>
      <c r="AC2" s="7"/>
      <c r="AE2" s="30" t="s">
        <v>288</v>
      </c>
      <c r="AO2" s="30" t="s">
        <v>288</v>
      </c>
      <c r="AY2" s="30" t="s">
        <v>288</v>
      </c>
    </row>
    <row r="3" spans="1:69">
      <c r="A3" s="30" t="s">
        <v>184</v>
      </c>
      <c r="B3" s="25" t="s">
        <v>573</v>
      </c>
      <c r="C3" s="25" t="s">
        <v>574</v>
      </c>
      <c r="D3" s="25" t="s">
        <v>575</v>
      </c>
      <c r="E3" s="25" t="s">
        <v>576</v>
      </c>
      <c r="F3" s="25" t="s">
        <v>577</v>
      </c>
      <c r="G3" s="25" t="s">
        <v>578</v>
      </c>
      <c r="H3" s="25" t="s">
        <v>579</v>
      </c>
      <c r="I3" s="25" t="s">
        <v>580</v>
      </c>
      <c r="K3" s="30" t="s">
        <v>185</v>
      </c>
      <c r="L3" s="25" t="s">
        <v>573</v>
      </c>
      <c r="M3" s="25" t="s">
        <v>574</v>
      </c>
      <c r="N3" s="25" t="s">
        <v>575</v>
      </c>
      <c r="O3" s="25" t="s">
        <v>576</v>
      </c>
      <c r="P3" s="25" t="s">
        <v>577</v>
      </c>
      <c r="Q3" s="25" t="s">
        <v>578</v>
      </c>
      <c r="R3" s="25" t="s">
        <v>579</v>
      </c>
      <c r="S3" s="25" t="s">
        <v>580</v>
      </c>
      <c r="T3" s="25"/>
      <c r="U3" s="31" t="s">
        <v>263</v>
      </c>
      <c r="V3" s="32" t="s">
        <v>573</v>
      </c>
      <c r="W3" s="32" t="s">
        <v>574</v>
      </c>
      <c r="X3" s="32" t="s">
        <v>575</v>
      </c>
      <c r="Y3" s="32" t="s">
        <v>576</v>
      </c>
      <c r="Z3" s="32" t="s">
        <v>577</v>
      </c>
      <c r="AA3" s="32" t="s">
        <v>578</v>
      </c>
      <c r="AB3" s="32" t="s">
        <v>579</v>
      </c>
      <c r="AC3" s="32" t="s">
        <v>580</v>
      </c>
      <c r="AE3" s="30" t="s">
        <v>264</v>
      </c>
      <c r="AF3" s="25" t="s">
        <v>573</v>
      </c>
      <c r="AG3" s="25" t="s">
        <v>574</v>
      </c>
      <c r="AH3" s="25" t="s">
        <v>575</v>
      </c>
      <c r="AI3" s="25" t="s">
        <v>576</v>
      </c>
      <c r="AJ3" s="25" t="s">
        <v>577</v>
      </c>
      <c r="AK3" s="25" t="s">
        <v>578</v>
      </c>
      <c r="AL3" s="25" t="s">
        <v>579</v>
      </c>
      <c r="AM3" s="25" t="s">
        <v>580</v>
      </c>
      <c r="AO3" s="30" t="s">
        <v>265</v>
      </c>
      <c r="AP3" s="25" t="s">
        <v>573</v>
      </c>
      <c r="AQ3" s="25" t="s">
        <v>574</v>
      </c>
      <c r="AR3" s="25" t="s">
        <v>575</v>
      </c>
      <c r="AS3" s="25" t="s">
        <v>576</v>
      </c>
      <c r="AT3" s="25" t="s">
        <v>577</v>
      </c>
      <c r="AU3" s="25" t="s">
        <v>578</v>
      </c>
      <c r="AV3" s="25" t="s">
        <v>579</v>
      </c>
      <c r="AW3" s="25" t="s">
        <v>580</v>
      </c>
      <c r="AY3" s="30" t="s">
        <v>184</v>
      </c>
      <c r="AZ3" s="39" t="s">
        <v>573</v>
      </c>
      <c r="BA3" s="39" t="s">
        <v>574</v>
      </c>
      <c r="BB3" s="39" t="s">
        <v>575</v>
      </c>
      <c r="BC3" s="39" t="s">
        <v>576</v>
      </c>
      <c r="BD3" s="39" t="s">
        <v>577</v>
      </c>
      <c r="BE3" s="39" t="s">
        <v>578</v>
      </c>
      <c r="BF3" s="39" t="s">
        <v>579</v>
      </c>
      <c r="BG3" s="39" t="s">
        <v>580</v>
      </c>
    </row>
    <row r="4" spans="1:69">
      <c r="A4" t="s">
        <v>568</v>
      </c>
      <c r="B4">
        <v>147</v>
      </c>
      <c r="C4">
        <v>147</v>
      </c>
      <c r="D4">
        <v>147</v>
      </c>
      <c r="E4">
        <v>147</v>
      </c>
      <c r="F4">
        <v>147</v>
      </c>
      <c r="G4">
        <v>147</v>
      </c>
      <c r="H4">
        <v>147</v>
      </c>
      <c r="I4">
        <v>147</v>
      </c>
      <c r="K4" t="s">
        <v>568</v>
      </c>
      <c r="L4">
        <v>147</v>
      </c>
      <c r="M4">
        <v>147</v>
      </c>
      <c r="N4">
        <v>147</v>
      </c>
      <c r="O4">
        <v>147</v>
      </c>
      <c r="P4">
        <v>147</v>
      </c>
      <c r="Q4">
        <v>147</v>
      </c>
      <c r="R4">
        <v>147</v>
      </c>
      <c r="S4">
        <v>147</v>
      </c>
      <c r="U4" s="7" t="s">
        <v>568</v>
      </c>
      <c r="V4">
        <v>147</v>
      </c>
      <c r="W4">
        <v>147</v>
      </c>
      <c r="X4">
        <v>147</v>
      </c>
      <c r="Y4">
        <v>147</v>
      </c>
      <c r="Z4">
        <v>147</v>
      </c>
      <c r="AA4">
        <v>147</v>
      </c>
      <c r="AB4">
        <v>147</v>
      </c>
      <c r="AC4">
        <v>147</v>
      </c>
      <c r="AE4" t="s">
        <v>568</v>
      </c>
      <c r="AF4">
        <v>147</v>
      </c>
      <c r="AG4">
        <v>147</v>
      </c>
      <c r="AH4">
        <v>147</v>
      </c>
      <c r="AI4">
        <v>147</v>
      </c>
      <c r="AJ4">
        <v>147</v>
      </c>
      <c r="AK4">
        <v>147</v>
      </c>
      <c r="AL4">
        <v>147</v>
      </c>
      <c r="AM4">
        <v>147</v>
      </c>
      <c r="AO4" t="s">
        <v>568</v>
      </c>
      <c r="AP4">
        <v>147</v>
      </c>
      <c r="AQ4">
        <v>147</v>
      </c>
      <c r="AR4">
        <v>147</v>
      </c>
      <c r="AS4">
        <v>147</v>
      </c>
      <c r="AT4">
        <v>147</v>
      </c>
      <c r="AU4">
        <v>147</v>
      </c>
      <c r="AV4">
        <v>147</v>
      </c>
      <c r="AW4">
        <v>147</v>
      </c>
      <c r="AY4" t="s">
        <v>568</v>
      </c>
      <c r="AZ4">
        <v>147</v>
      </c>
      <c r="BA4">
        <v>147</v>
      </c>
      <c r="BB4">
        <v>147</v>
      </c>
      <c r="BC4">
        <v>147</v>
      </c>
      <c r="BD4">
        <v>147</v>
      </c>
      <c r="BE4">
        <v>147</v>
      </c>
      <c r="BF4">
        <v>147</v>
      </c>
      <c r="BG4">
        <v>147</v>
      </c>
    </row>
    <row r="5" spans="1:69">
      <c r="A5" t="s">
        <v>569</v>
      </c>
      <c r="B5">
        <v>38.200000000000003</v>
      </c>
      <c r="C5">
        <v>150</v>
      </c>
      <c r="D5">
        <v>150</v>
      </c>
      <c r="E5">
        <v>110</v>
      </c>
      <c r="F5">
        <v>223.11</v>
      </c>
      <c r="G5">
        <v>223.11</v>
      </c>
      <c r="H5">
        <v>38.200000000000003</v>
      </c>
      <c r="I5">
        <v>38.200000000000003</v>
      </c>
      <c r="K5" t="s">
        <v>569</v>
      </c>
      <c r="L5">
        <v>38.200000000000003</v>
      </c>
      <c r="M5" s="28">
        <v>110</v>
      </c>
      <c r="N5" s="28">
        <v>110</v>
      </c>
      <c r="O5">
        <v>110</v>
      </c>
      <c r="P5">
        <v>223.11</v>
      </c>
      <c r="Q5">
        <v>223.11</v>
      </c>
      <c r="R5">
        <v>38.200000000000003</v>
      </c>
      <c r="S5">
        <v>38.200000000000003</v>
      </c>
      <c r="U5" s="7" t="s">
        <v>569</v>
      </c>
      <c r="V5" s="28">
        <v>60</v>
      </c>
      <c r="W5" s="28">
        <v>110</v>
      </c>
      <c r="X5" s="28">
        <v>110</v>
      </c>
      <c r="Y5">
        <v>110</v>
      </c>
      <c r="Z5">
        <v>223.11</v>
      </c>
      <c r="AA5">
        <v>223.11</v>
      </c>
      <c r="AB5" s="28">
        <v>60</v>
      </c>
      <c r="AC5" s="28">
        <v>60</v>
      </c>
      <c r="AE5" t="s">
        <v>569</v>
      </c>
      <c r="AF5" s="28">
        <v>60</v>
      </c>
      <c r="AG5" s="28">
        <v>110</v>
      </c>
      <c r="AH5" s="28">
        <v>110</v>
      </c>
      <c r="AI5">
        <v>110</v>
      </c>
      <c r="AJ5">
        <v>223.11</v>
      </c>
      <c r="AK5">
        <v>223.11</v>
      </c>
      <c r="AL5" s="28">
        <v>60</v>
      </c>
      <c r="AM5" s="28">
        <v>60</v>
      </c>
      <c r="AO5" t="s">
        <v>569</v>
      </c>
      <c r="AP5">
        <v>38.200000000000003</v>
      </c>
      <c r="AQ5" s="28">
        <v>110</v>
      </c>
      <c r="AR5" s="28">
        <v>110</v>
      </c>
      <c r="AS5">
        <v>110</v>
      </c>
      <c r="AT5">
        <v>223.11</v>
      </c>
      <c r="AU5">
        <v>223.11</v>
      </c>
      <c r="AV5">
        <v>38.200000000000003</v>
      </c>
      <c r="AW5">
        <v>38.200000000000003</v>
      </c>
      <c r="AY5" t="s">
        <v>569</v>
      </c>
      <c r="AZ5">
        <v>38.200000000000003</v>
      </c>
      <c r="BA5" s="48">
        <v>150</v>
      </c>
      <c r="BB5" s="48">
        <v>150</v>
      </c>
      <c r="BC5" s="48">
        <v>59.97</v>
      </c>
      <c r="BD5">
        <v>223.11</v>
      </c>
      <c r="BE5">
        <v>223.11</v>
      </c>
      <c r="BF5">
        <v>38.200000000000003</v>
      </c>
      <c r="BG5">
        <v>38.200000000000003</v>
      </c>
    </row>
    <row r="6" spans="1:69">
      <c r="A6" t="s">
        <v>570</v>
      </c>
      <c r="B6">
        <v>245</v>
      </c>
      <c r="C6">
        <v>150</v>
      </c>
      <c r="D6">
        <v>150</v>
      </c>
      <c r="E6">
        <v>110</v>
      </c>
      <c r="F6">
        <v>223.11</v>
      </c>
      <c r="G6">
        <v>223.11</v>
      </c>
      <c r="H6">
        <v>245</v>
      </c>
      <c r="I6">
        <v>245</v>
      </c>
      <c r="K6" t="s">
        <v>570</v>
      </c>
      <c r="L6" s="28">
        <v>122.85</v>
      </c>
      <c r="M6" s="28">
        <v>110</v>
      </c>
      <c r="N6" s="28">
        <v>110</v>
      </c>
      <c r="O6">
        <v>110</v>
      </c>
      <c r="P6">
        <v>223.11</v>
      </c>
      <c r="Q6">
        <v>223.11</v>
      </c>
      <c r="R6" s="28">
        <v>122.85</v>
      </c>
      <c r="S6" s="28">
        <v>122.85</v>
      </c>
      <c r="T6" s="7"/>
      <c r="U6" s="7" t="s">
        <v>570</v>
      </c>
      <c r="V6" s="28">
        <v>130</v>
      </c>
      <c r="W6" s="28">
        <v>70</v>
      </c>
      <c r="X6" s="28">
        <v>90</v>
      </c>
      <c r="Y6" s="28">
        <v>80</v>
      </c>
      <c r="Z6" s="28">
        <v>180</v>
      </c>
      <c r="AA6">
        <v>223.11</v>
      </c>
      <c r="AB6" s="28">
        <v>122.85</v>
      </c>
      <c r="AC6" s="28">
        <v>122.85</v>
      </c>
      <c r="AE6" t="s">
        <v>570</v>
      </c>
      <c r="AF6" s="28">
        <v>130</v>
      </c>
      <c r="AG6" s="28">
        <v>70</v>
      </c>
      <c r="AH6" s="28">
        <v>90</v>
      </c>
      <c r="AI6" s="28">
        <v>80</v>
      </c>
      <c r="AJ6" s="28">
        <v>180</v>
      </c>
      <c r="AK6">
        <v>223.11</v>
      </c>
      <c r="AL6" s="28">
        <v>122.85</v>
      </c>
      <c r="AM6" s="28">
        <v>122.85</v>
      </c>
      <c r="AO6" t="s">
        <v>570</v>
      </c>
      <c r="AP6" s="28">
        <v>122.85</v>
      </c>
      <c r="AQ6" s="28">
        <v>110</v>
      </c>
      <c r="AR6" s="28">
        <v>110</v>
      </c>
      <c r="AS6">
        <v>110</v>
      </c>
      <c r="AT6">
        <v>223.11</v>
      </c>
      <c r="AU6">
        <v>223.11</v>
      </c>
      <c r="AV6" s="28">
        <v>122.85</v>
      </c>
      <c r="AW6" s="28">
        <v>122.85</v>
      </c>
      <c r="AY6" t="s">
        <v>570</v>
      </c>
      <c r="AZ6" s="48">
        <v>245</v>
      </c>
      <c r="BA6" s="48">
        <v>150</v>
      </c>
      <c r="BB6" s="48">
        <v>150</v>
      </c>
      <c r="BC6" s="48">
        <v>59.97</v>
      </c>
      <c r="BD6">
        <v>223.11</v>
      </c>
      <c r="BE6">
        <v>223.11</v>
      </c>
      <c r="BF6" s="48">
        <v>245</v>
      </c>
      <c r="BG6" s="48">
        <v>245</v>
      </c>
    </row>
    <row r="7" spans="1:69">
      <c r="A7" t="s">
        <v>571</v>
      </c>
      <c r="B7">
        <v>245</v>
      </c>
      <c r="C7">
        <v>150</v>
      </c>
      <c r="D7">
        <v>150</v>
      </c>
      <c r="E7">
        <v>110</v>
      </c>
      <c r="F7">
        <v>223.11</v>
      </c>
      <c r="G7">
        <v>223.11</v>
      </c>
      <c r="H7">
        <v>245</v>
      </c>
      <c r="I7">
        <v>245</v>
      </c>
      <c r="K7" t="s">
        <v>571</v>
      </c>
      <c r="L7" s="28">
        <v>122.85</v>
      </c>
      <c r="M7" s="28">
        <v>110</v>
      </c>
      <c r="N7" s="28">
        <v>110</v>
      </c>
      <c r="O7">
        <v>110</v>
      </c>
      <c r="P7">
        <v>223.11</v>
      </c>
      <c r="Q7">
        <v>223.11</v>
      </c>
      <c r="R7" s="28">
        <v>122.85</v>
      </c>
      <c r="S7" s="28">
        <v>122.85</v>
      </c>
      <c r="T7" s="7"/>
      <c r="U7" s="7" t="s">
        <v>571</v>
      </c>
      <c r="V7" s="28">
        <v>122.85</v>
      </c>
      <c r="W7" s="28">
        <v>110</v>
      </c>
      <c r="X7" s="28">
        <v>60</v>
      </c>
      <c r="Y7" s="28">
        <v>80</v>
      </c>
      <c r="Z7" s="28">
        <v>310</v>
      </c>
      <c r="AA7" s="28">
        <v>70</v>
      </c>
      <c r="AB7" s="28">
        <v>122.85</v>
      </c>
      <c r="AC7" s="28">
        <v>122.85</v>
      </c>
      <c r="AE7" t="s">
        <v>571</v>
      </c>
      <c r="AF7" s="28">
        <v>122.85</v>
      </c>
      <c r="AG7" s="28">
        <v>110</v>
      </c>
      <c r="AH7" s="28">
        <v>60</v>
      </c>
      <c r="AI7" s="28">
        <v>80</v>
      </c>
      <c r="AJ7" s="28">
        <v>310</v>
      </c>
      <c r="AK7" s="28">
        <v>70</v>
      </c>
      <c r="AL7" s="28">
        <v>122.85</v>
      </c>
      <c r="AM7" s="28">
        <v>122.85</v>
      </c>
      <c r="AO7" t="s">
        <v>571</v>
      </c>
      <c r="AP7" s="28">
        <v>122.85</v>
      </c>
      <c r="AQ7" s="28">
        <v>110</v>
      </c>
      <c r="AR7" s="28">
        <v>110</v>
      </c>
      <c r="AS7">
        <v>110</v>
      </c>
      <c r="AT7">
        <v>223.11</v>
      </c>
      <c r="AU7">
        <v>223.11</v>
      </c>
      <c r="AV7" s="28">
        <v>122.85</v>
      </c>
      <c r="AW7" s="28">
        <v>122.85</v>
      </c>
      <c r="AY7" t="s">
        <v>571</v>
      </c>
      <c r="AZ7" s="48">
        <v>245</v>
      </c>
      <c r="BA7" s="48">
        <v>150</v>
      </c>
      <c r="BB7" s="48">
        <v>150</v>
      </c>
      <c r="BC7" s="48">
        <v>59.97</v>
      </c>
      <c r="BD7">
        <v>223.11</v>
      </c>
      <c r="BE7">
        <v>223.11</v>
      </c>
      <c r="BF7" s="48">
        <v>245</v>
      </c>
      <c r="BG7" s="48">
        <v>245</v>
      </c>
    </row>
    <row r="8" spans="1:69">
      <c r="A8" t="s">
        <v>572</v>
      </c>
      <c r="B8">
        <v>245</v>
      </c>
      <c r="C8">
        <v>150</v>
      </c>
      <c r="D8">
        <v>150</v>
      </c>
      <c r="E8">
        <v>110</v>
      </c>
      <c r="F8">
        <v>223.11</v>
      </c>
      <c r="G8">
        <v>223.11</v>
      </c>
      <c r="H8">
        <v>245</v>
      </c>
      <c r="I8">
        <v>245</v>
      </c>
      <c r="K8" t="s">
        <v>572</v>
      </c>
      <c r="L8" s="28">
        <v>122.85</v>
      </c>
      <c r="M8" s="28">
        <v>110</v>
      </c>
      <c r="N8" s="28">
        <v>110</v>
      </c>
      <c r="O8">
        <v>110</v>
      </c>
      <c r="P8">
        <v>223.11</v>
      </c>
      <c r="Q8">
        <v>223.11</v>
      </c>
      <c r="R8" s="28">
        <v>122.85</v>
      </c>
      <c r="S8" s="28">
        <v>122.85</v>
      </c>
      <c r="T8" s="7"/>
      <c r="U8" s="7" t="s">
        <v>572</v>
      </c>
      <c r="V8" s="28">
        <v>122.85</v>
      </c>
      <c r="W8" s="28">
        <v>110</v>
      </c>
      <c r="X8" s="28">
        <v>110</v>
      </c>
      <c r="Y8">
        <v>110</v>
      </c>
      <c r="Z8">
        <v>223.11</v>
      </c>
      <c r="AA8">
        <v>223.11</v>
      </c>
      <c r="AB8" s="28">
        <v>122.85</v>
      </c>
      <c r="AC8" s="28">
        <v>122.85</v>
      </c>
      <c r="AE8" t="s">
        <v>572</v>
      </c>
      <c r="AF8" s="28">
        <v>122.85</v>
      </c>
      <c r="AG8" s="28">
        <v>110</v>
      </c>
      <c r="AH8" s="28">
        <v>110</v>
      </c>
      <c r="AI8">
        <v>110</v>
      </c>
      <c r="AJ8">
        <v>223.11</v>
      </c>
      <c r="AK8">
        <v>223.11</v>
      </c>
      <c r="AL8" s="28">
        <v>122.85</v>
      </c>
      <c r="AM8" s="28">
        <v>122.85</v>
      </c>
      <c r="AO8" t="s">
        <v>572</v>
      </c>
      <c r="AP8" s="28">
        <v>122.85</v>
      </c>
      <c r="AQ8" s="28">
        <v>110</v>
      </c>
      <c r="AR8" s="28">
        <v>110</v>
      </c>
      <c r="AS8">
        <v>110</v>
      </c>
      <c r="AT8">
        <v>223.11</v>
      </c>
      <c r="AU8">
        <v>223.11</v>
      </c>
      <c r="AV8" s="28">
        <v>122.85</v>
      </c>
      <c r="AW8" s="28">
        <v>122.85</v>
      </c>
      <c r="AY8" t="s">
        <v>572</v>
      </c>
      <c r="AZ8" s="48">
        <v>245</v>
      </c>
      <c r="BA8" s="48">
        <v>150</v>
      </c>
      <c r="BB8" s="48">
        <v>150</v>
      </c>
      <c r="BC8" s="48">
        <v>59.97</v>
      </c>
      <c r="BD8">
        <v>223.11</v>
      </c>
      <c r="BE8">
        <v>223.11</v>
      </c>
      <c r="BF8" s="48">
        <v>245</v>
      </c>
      <c r="BG8" s="48">
        <v>245</v>
      </c>
    </row>
    <row r="9" spans="1:69">
      <c r="U9" s="7"/>
    </row>
    <row r="10" spans="1:69">
      <c r="A10" s="30" t="s">
        <v>289</v>
      </c>
      <c r="K10" s="30" t="s">
        <v>289</v>
      </c>
      <c r="U10" s="31" t="s">
        <v>289</v>
      </c>
      <c r="AE10" s="30" t="s">
        <v>289</v>
      </c>
      <c r="AO10" s="30" t="s">
        <v>289</v>
      </c>
      <c r="AY10" s="30" t="s">
        <v>289</v>
      </c>
    </row>
    <row r="11" spans="1:69">
      <c r="A11" s="30" t="s">
        <v>184</v>
      </c>
      <c r="B11" s="25" t="s">
        <v>573</v>
      </c>
      <c r="C11" s="25" t="s">
        <v>574</v>
      </c>
      <c r="D11" s="25" t="s">
        <v>575</v>
      </c>
      <c r="E11" s="25" t="s">
        <v>576</v>
      </c>
      <c r="F11" s="25" t="s">
        <v>577</v>
      </c>
      <c r="G11" s="25" t="s">
        <v>578</v>
      </c>
      <c r="H11" s="25" t="s">
        <v>579</v>
      </c>
      <c r="I11" s="25" t="s">
        <v>580</v>
      </c>
      <c r="K11" s="30" t="s">
        <v>185</v>
      </c>
      <c r="L11" s="25" t="s">
        <v>573</v>
      </c>
      <c r="M11" s="25" t="s">
        <v>574</v>
      </c>
      <c r="N11" s="25" t="s">
        <v>575</v>
      </c>
      <c r="O11" s="25" t="s">
        <v>576</v>
      </c>
      <c r="P11" s="25" t="s">
        <v>577</v>
      </c>
      <c r="Q11" s="25" t="s">
        <v>578</v>
      </c>
      <c r="R11" s="25" t="s">
        <v>579</v>
      </c>
      <c r="S11" s="25" t="s">
        <v>580</v>
      </c>
      <c r="T11" s="25"/>
      <c r="U11" s="31" t="s">
        <v>263</v>
      </c>
      <c r="V11" s="25" t="s">
        <v>573</v>
      </c>
      <c r="W11" s="25" t="s">
        <v>574</v>
      </c>
      <c r="X11" s="25" t="s">
        <v>575</v>
      </c>
      <c r="Y11" s="25" t="s">
        <v>576</v>
      </c>
      <c r="Z11" s="25" t="s">
        <v>577</v>
      </c>
      <c r="AA11" s="25" t="s">
        <v>578</v>
      </c>
      <c r="AB11" s="25" t="s">
        <v>579</v>
      </c>
      <c r="AC11" s="25" t="s">
        <v>580</v>
      </c>
      <c r="AE11" s="30" t="s">
        <v>264</v>
      </c>
      <c r="AF11" s="25" t="s">
        <v>573</v>
      </c>
      <c r="AG11" s="25" t="s">
        <v>574</v>
      </c>
      <c r="AH11" s="25" t="s">
        <v>575</v>
      </c>
      <c r="AI11" s="25" t="s">
        <v>576</v>
      </c>
      <c r="AJ11" s="25" t="s">
        <v>577</v>
      </c>
      <c r="AK11" s="25" t="s">
        <v>578</v>
      </c>
      <c r="AL11" s="25" t="s">
        <v>579</v>
      </c>
      <c r="AM11" s="25" t="s">
        <v>580</v>
      </c>
      <c r="AO11" s="30" t="s">
        <v>265</v>
      </c>
      <c r="AP11" s="25" t="s">
        <v>573</v>
      </c>
      <c r="AQ11" s="25" t="s">
        <v>574</v>
      </c>
      <c r="AR11" s="25" t="s">
        <v>575</v>
      </c>
      <c r="AS11" s="25" t="s">
        <v>576</v>
      </c>
      <c r="AT11" s="25" t="s">
        <v>577</v>
      </c>
      <c r="AU11" s="25" t="s">
        <v>578</v>
      </c>
      <c r="AV11" s="25" t="s">
        <v>579</v>
      </c>
      <c r="AW11" s="25" t="s">
        <v>580</v>
      </c>
      <c r="AY11" s="30" t="s">
        <v>184</v>
      </c>
      <c r="AZ11" s="39" t="s">
        <v>573</v>
      </c>
      <c r="BA11" s="39" t="s">
        <v>574</v>
      </c>
      <c r="BB11" s="39" t="s">
        <v>575</v>
      </c>
      <c r="BC11" s="39" t="s">
        <v>576</v>
      </c>
      <c r="BD11" s="39" t="s">
        <v>577</v>
      </c>
      <c r="BE11" s="39" t="s">
        <v>578</v>
      </c>
      <c r="BF11" s="39" t="s">
        <v>579</v>
      </c>
      <c r="BG11" s="39" t="s">
        <v>580</v>
      </c>
    </row>
    <row r="12" spans="1:69">
      <c r="A12" t="s">
        <v>568</v>
      </c>
      <c r="B12">
        <v>94</v>
      </c>
      <c r="C12">
        <v>94</v>
      </c>
      <c r="D12">
        <v>94</v>
      </c>
      <c r="E12">
        <v>94</v>
      </c>
      <c r="F12">
        <v>94</v>
      </c>
      <c r="G12">
        <v>94</v>
      </c>
      <c r="H12">
        <v>94</v>
      </c>
      <c r="I12">
        <v>94</v>
      </c>
      <c r="K12" t="s">
        <v>568</v>
      </c>
      <c r="L12">
        <v>94</v>
      </c>
      <c r="M12">
        <v>94</v>
      </c>
      <c r="N12">
        <v>94</v>
      </c>
      <c r="O12">
        <v>94</v>
      </c>
      <c r="P12">
        <v>94</v>
      </c>
      <c r="Q12">
        <v>94</v>
      </c>
      <c r="R12">
        <v>94</v>
      </c>
      <c r="S12">
        <v>94</v>
      </c>
      <c r="U12" s="7" t="s">
        <v>568</v>
      </c>
      <c r="V12">
        <v>94</v>
      </c>
      <c r="W12">
        <v>94</v>
      </c>
      <c r="X12">
        <v>94</v>
      </c>
      <c r="Y12">
        <v>94</v>
      </c>
      <c r="Z12">
        <v>94</v>
      </c>
      <c r="AA12">
        <v>94</v>
      </c>
      <c r="AB12">
        <v>94</v>
      </c>
      <c r="AC12">
        <v>94</v>
      </c>
      <c r="AE12" t="s">
        <v>568</v>
      </c>
      <c r="AF12">
        <v>94</v>
      </c>
      <c r="AG12">
        <v>94</v>
      </c>
      <c r="AH12">
        <v>94</v>
      </c>
      <c r="AI12">
        <v>94</v>
      </c>
      <c r="AJ12">
        <v>94</v>
      </c>
      <c r="AK12">
        <v>94</v>
      </c>
      <c r="AL12">
        <v>94</v>
      </c>
      <c r="AM12">
        <v>94</v>
      </c>
      <c r="AO12" t="s">
        <v>568</v>
      </c>
      <c r="AP12">
        <v>94</v>
      </c>
      <c r="AQ12">
        <v>94</v>
      </c>
      <c r="AR12">
        <v>94</v>
      </c>
      <c r="AS12">
        <v>94</v>
      </c>
      <c r="AT12">
        <v>94</v>
      </c>
      <c r="AU12">
        <v>94</v>
      </c>
      <c r="AV12">
        <v>94</v>
      </c>
      <c r="AW12">
        <v>94</v>
      </c>
      <c r="AY12" t="s">
        <v>568</v>
      </c>
      <c r="AZ12">
        <v>94</v>
      </c>
      <c r="BA12">
        <v>94</v>
      </c>
      <c r="BB12">
        <v>94</v>
      </c>
      <c r="BC12">
        <v>94</v>
      </c>
      <c r="BD12">
        <v>94</v>
      </c>
      <c r="BE12">
        <v>94</v>
      </c>
      <c r="BF12">
        <v>94</v>
      </c>
      <c r="BG12">
        <v>94</v>
      </c>
    </row>
    <row r="13" spans="1:69">
      <c r="A13" t="s">
        <v>569</v>
      </c>
      <c r="B13">
        <v>83.95</v>
      </c>
      <c r="C13">
        <v>92</v>
      </c>
      <c r="D13">
        <v>92</v>
      </c>
      <c r="E13">
        <v>87</v>
      </c>
      <c r="F13">
        <v>91.42</v>
      </c>
      <c r="G13">
        <v>91.42</v>
      </c>
      <c r="H13">
        <v>83.95</v>
      </c>
      <c r="I13">
        <v>83.95</v>
      </c>
      <c r="K13" t="s">
        <v>569</v>
      </c>
      <c r="L13">
        <v>83.95</v>
      </c>
      <c r="M13" s="28">
        <v>87</v>
      </c>
      <c r="N13" s="28">
        <v>87</v>
      </c>
      <c r="O13">
        <v>87</v>
      </c>
      <c r="P13">
        <v>91.42</v>
      </c>
      <c r="Q13">
        <v>91.42</v>
      </c>
      <c r="R13">
        <v>83.95</v>
      </c>
      <c r="S13">
        <v>83.95</v>
      </c>
      <c r="U13" s="7" t="s">
        <v>569</v>
      </c>
      <c r="V13" s="28">
        <v>86</v>
      </c>
      <c r="W13" s="28">
        <v>87</v>
      </c>
      <c r="X13" s="28">
        <v>87</v>
      </c>
      <c r="Y13">
        <v>87</v>
      </c>
      <c r="Z13">
        <v>91.42</v>
      </c>
      <c r="AA13">
        <v>91.42</v>
      </c>
      <c r="AB13" s="28">
        <v>86</v>
      </c>
      <c r="AC13" s="28">
        <v>86</v>
      </c>
      <c r="AE13" t="s">
        <v>569</v>
      </c>
      <c r="AF13" s="28">
        <v>86</v>
      </c>
      <c r="AG13" s="28">
        <v>87</v>
      </c>
      <c r="AH13" s="28">
        <v>87</v>
      </c>
      <c r="AI13">
        <v>87</v>
      </c>
      <c r="AJ13">
        <v>91.42</v>
      </c>
      <c r="AK13">
        <v>91.42</v>
      </c>
      <c r="AL13" s="28">
        <v>86</v>
      </c>
      <c r="AM13" s="28">
        <v>86</v>
      </c>
      <c r="AO13" t="s">
        <v>569</v>
      </c>
      <c r="AP13">
        <v>83.95</v>
      </c>
      <c r="AQ13" s="28">
        <v>87</v>
      </c>
      <c r="AR13" s="28">
        <v>87</v>
      </c>
      <c r="AS13">
        <v>87</v>
      </c>
      <c r="AT13">
        <v>91.42</v>
      </c>
      <c r="AU13">
        <v>91.42</v>
      </c>
      <c r="AV13">
        <v>83.95</v>
      </c>
      <c r="AW13">
        <v>83.95</v>
      </c>
      <c r="AY13" t="s">
        <v>569</v>
      </c>
      <c r="AZ13" s="48">
        <v>83.946240000000003</v>
      </c>
      <c r="BA13" s="48">
        <v>92</v>
      </c>
      <c r="BB13" s="48">
        <v>92</v>
      </c>
      <c r="BC13" s="48">
        <v>86.365440000000007</v>
      </c>
      <c r="BD13" s="48">
        <v>91.415520000000001</v>
      </c>
      <c r="BE13" s="48">
        <v>91.415520000000001</v>
      </c>
      <c r="BF13" s="48">
        <v>83.946240000000003</v>
      </c>
      <c r="BG13" s="48">
        <v>83.946240000000003</v>
      </c>
    </row>
    <row r="14" spans="1:69">
      <c r="A14" t="s">
        <v>570</v>
      </c>
      <c r="B14">
        <v>89.137439999999998</v>
      </c>
      <c r="C14">
        <v>92</v>
      </c>
      <c r="D14">
        <v>92</v>
      </c>
      <c r="E14">
        <v>87</v>
      </c>
      <c r="F14">
        <v>91.42</v>
      </c>
      <c r="G14">
        <v>91.42</v>
      </c>
      <c r="H14">
        <v>89.137439999999998</v>
      </c>
      <c r="I14">
        <v>89.137439999999998</v>
      </c>
      <c r="K14" t="s">
        <v>570</v>
      </c>
      <c r="L14">
        <v>89.137439999999998</v>
      </c>
      <c r="M14" s="28">
        <v>87</v>
      </c>
      <c r="N14" s="28">
        <v>87</v>
      </c>
      <c r="O14">
        <v>87</v>
      </c>
      <c r="P14">
        <v>91.42</v>
      </c>
      <c r="Q14">
        <v>91.42</v>
      </c>
      <c r="R14">
        <v>89.137439999999998</v>
      </c>
      <c r="S14">
        <v>89.137439999999998</v>
      </c>
      <c r="U14" s="7" t="s">
        <v>570</v>
      </c>
      <c r="V14" s="28">
        <v>89.5</v>
      </c>
      <c r="W14" s="28">
        <v>86.75</v>
      </c>
      <c r="X14" s="28">
        <v>87.5</v>
      </c>
      <c r="Y14" s="28">
        <v>87.5</v>
      </c>
      <c r="Z14" s="28">
        <v>88</v>
      </c>
      <c r="AA14">
        <v>91.42</v>
      </c>
      <c r="AB14">
        <v>89.137439999999998</v>
      </c>
      <c r="AC14">
        <v>89.137439999999998</v>
      </c>
      <c r="AE14" t="s">
        <v>570</v>
      </c>
      <c r="AF14" s="28">
        <v>89.5</v>
      </c>
      <c r="AG14" s="28">
        <v>86.75</v>
      </c>
      <c r="AH14" s="28">
        <v>87.5</v>
      </c>
      <c r="AI14" s="28">
        <v>87.5</v>
      </c>
      <c r="AJ14" s="28">
        <v>88</v>
      </c>
      <c r="AK14">
        <v>91.42</v>
      </c>
      <c r="AL14">
        <v>89.137439999999998</v>
      </c>
      <c r="AM14">
        <v>89.137439999999998</v>
      </c>
      <c r="AO14" t="s">
        <v>570</v>
      </c>
      <c r="AP14">
        <v>89.137439999999998</v>
      </c>
      <c r="AQ14" s="28">
        <v>87</v>
      </c>
      <c r="AR14" s="28">
        <v>87</v>
      </c>
      <c r="AS14">
        <v>87</v>
      </c>
      <c r="AT14">
        <v>91.42</v>
      </c>
      <c r="AU14">
        <v>91.42</v>
      </c>
      <c r="AV14">
        <v>89.137439999999998</v>
      </c>
      <c r="AW14">
        <v>89.137439999999998</v>
      </c>
      <c r="AY14" t="s">
        <v>570</v>
      </c>
      <c r="AZ14">
        <v>89.137439999999998</v>
      </c>
      <c r="BA14" s="48">
        <v>92</v>
      </c>
      <c r="BB14" s="48">
        <v>92</v>
      </c>
      <c r="BC14" s="48">
        <v>86.365440000000007</v>
      </c>
      <c r="BD14" s="48">
        <v>91.415520000000001</v>
      </c>
      <c r="BE14" s="48">
        <v>91.415520000000001</v>
      </c>
      <c r="BF14">
        <v>89.137439999999998</v>
      </c>
      <c r="BG14">
        <v>89.137439999999998</v>
      </c>
    </row>
    <row r="15" spans="1:69">
      <c r="A15" t="s">
        <v>571</v>
      </c>
      <c r="B15">
        <v>89.137439999999998</v>
      </c>
      <c r="C15">
        <v>92</v>
      </c>
      <c r="D15">
        <v>92</v>
      </c>
      <c r="E15">
        <v>87</v>
      </c>
      <c r="F15">
        <v>91.42</v>
      </c>
      <c r="G15">
        <v>91.42</v>
      </c>
      <c r="H15">
        <v>89.137439999999998</v>
      </c>
      <c r="I15">
        <v>89.137439999999998</v>
      </c>
      <c r="K15" t="s">
        <v>571</v>
      </c>
      <c r="L15">
        <v>89.137439999999998</v>
      </c>
      <c r="M15" s="28">
        <v>87</v>
      </c>
      <c r="N15" s="28">
        <v>87</v>
      </c>
      <c r="O15">
        <v>87</v>
      </c>
      <c r="P15">
        <v>91.42</v>
      </c>
      <c r="Q15">
        <v>91.42</v>
      </c>
      <c r="R15">
        <v>89.137439999999998</v>
      </c>
      <c r="S15">
        <v>89.137439999999998</v>
      </c>
      <c r="U15" s="7" t="s">
        <v>571</v>
      </c>
      <c r="V15">
        <v>89.137439999999998</v>
      </c>
      <c r="W15" s="28">
        <v>87</v>
      </c>
      <c r="X15" s="28">
        <v>86.5</v>
      </c>
      <c r="Y15" s="28">
        <v>85.5</v>
      </c>
      <c r="Z15" s="28">
        <v>90</v>
      </c>
      <c r="AA15" s="28">
        <v>86</v>
      </c>
      <c r="AB15">
        <v>89.137439999999998</v>
      </c>
      <c r="AC15">
        <v>89.137439999999998</v>
      </c>
      <c r="AE15" t="s">
        <v>571</v>
      </c>
      <c r="AF15">
        <v>89.137439999999998</v>
      </c>
      <c r="AG15" s="28">
        <v>87</v>
      </c>
      <c r="AH15" s="28">
        <v>86.5</v>
      </c>
      <c r="AI15" s="28">
        <v>85.5</v>
      </c>
      <c r="AJ15" s="28">
        <v>90</v>
      </c>
      <c r="AK15" s="28">
        <v>86</v>
      </c>
      <c r="AL15">
        <v>89.137439999999998</v>
      </c>
      <c r="AM15">
        <v>89.137439999999998</v>
      </c>
      <c r="AO15" t="s">
        <v>571</v>
      </c>
      <c r="AP15">
        <v>89.137439999999998</v>
      </c>
      <c r="AQ15" s="28">
        <v>87</v>
      </c>
      <c r="AR15" s="28">
        <v>87</v>
      </c>
      <c r="AS15">
        <v>87</v>
      </c>
      <c r="AT15">
        <v>91.42</v>
      </c>
      <c r="AU15">
        <v>91.42</v>
      </c>
      <c r="AV15">
        <v>89.137439999999998</v>
      </c>
      <c r="AW15">
        <v>89.137439999999998</v>
      </c>
      <c r="AY15" t="s">
        <v>571</v>
      </c>
      <c r="AZ15">
        <v>89.137439999999998</v>
      </c>
      <c r="BA15" s="48">
        <v>92</v>
      </c>
      <c r="BB15" s="48">
        <v>92</v>
      </c>
      <c r="BC15" s="48">
        <v>86.365440000000007</v>
      </c>
      <c r="BD15" s="48">
        <v>91.415520000000001</v>
      </c>
      <c r="BE15" s="48">
        <v>91.415520000000001</v>
      </c>
      <c r="BF15">
        <v>89.137439999999998</v>
      </c>
      <c r="BG15">
        <v>89.137439999999998</v>
      </c>
    </row>
    <row r="16" spans="1:69">
      <c r="A16" t="s">
        <v>572</v>
      </c>
      <c r="B16">
        <v>89.137439999999998</v>
      </c>
      <c r="C16">
        <v>92</v>
      </c>
      <c r="D16">
        <v>92</v>
      </c>
      <c r="E16">
        <v>87</v>
      </c>
      <c r="F16">
        <v>91.42</v>
      </c>
      <c r="G16">
        <v>91.42</v>
      </c>
      <c r="H16">
        <v>89.137439999999998</v>
      </c>
      <c r="I16">
        <v>89.137439999999998</v>
      </c>
      <c r="K16" t="s">
        <v>572</v>
      </c>
      <c r="L16">
        <v>89.137439999999998</v>
      </c>
      <c r="M16" s="28">
        <v>87</v>
      </c>
      <c r="N16" s="28">
        <v>87</v>
      </c>
      <c r="O16">
        <v>87</v>
      </c>
      <c r="P16">
        <v>91.42</v>
      </c>
      <c r="Q16">
        <v>91.42</v>
      </c>
      <c r="R16">
        <v>89.137439999999998</v>
      </c>
      <c r="S16">
        <v>89.137439999999998</v>
      </c>
      <c r="U16" s="7" t="s">
        <v>572</v>
      </c>
      <c r="V16">
        <v>89.137439999999998</v>
      </c>
      <c r="W16" s="28">
        <v>87</v>
      </c>
      <c r="X16" s="28">
        <v>87</v>
      </c>
      <c r="Y16">
        <v>87</v>
      </c>
      <c r="Z16">
        <v>91.42</v>
      </c>
      <c r="AA16">
        <v>91.42</v>
      </c>
      <c r="AB16">
        <v>89.137439999999998</v>
      </c>
      <c r="AC16">
        <v>89.137439999999998</v>
      </c>
      <c r="AE16" t="s">
        <v>572</v>
      </c>
      <c r="AF16">
        <v>89.137439999999998</v>
      </c>
      <c r="AG16" s="28">
        <v>87</v>
      </c>
      <c r="AH16" s="28">
        <v>87</v>
      </c>
      <c r="AI16">
        <v>87</v>
      </c>
      <c r="AJ16">
        <v>91.42</v>
      </c>
      <c r="AK16">
        <v>91.42</v>
      </c>
      <c r="AL16">
        <v>89.137439999999998</v>
      </c>
      <c r="AM16">
        <v>89.137439999999998</v>
      </c>
      <c r="AO16" t="s">
        <v>572</v>
      </c>
      <c r="AP16">
        <v>89.137439999999998</v>
      </c>
      <c r="AQ16" s="28">
        <v>87</v>
      </c>
      <c r="AR16" s="28">
        <v>87</v>
      </c>
      <c r="AS16">
        <v>87</v>
      </c>
      <c r="AT16">
        <v>91.42</v>
      </c>
      <c r="AU16">
        <v>91.42</v>
      </c>
      <c r="AV16">
        <v>89.137439999999998</v>
      </c>
      <c r="AW16">
        <v>89.137439999999998</v>
      </c>
      <c r="AY16" t="s">
        <v>572</v>
      </c>
      <c r="AZ16">
        <v>89.137439999999998</v>
      </c>
      <c r="BA16" s="48">
        <v>92</v>
      </c>
      <c r="BB16" s="48">
        <v>92</v>
      </c>
      <c r="BC16" s="48">
        <v>86.365440000000007</v>
      </c>
      <c r="BD16" s="48">
        <v>91.415520000000001</v>
      </c>
      <c r="BE16" s="48">
        <v>91.415520000000001</v>
      </c>
      <c r="BF16">
        <v>89.137439999999998</v>
      </c>
      <c r="BG16">
        <v>89.137439999999998</v>
      </c>
    </row>
    <row r="17" spans="1:59">
      <c r="AN17" s="7"/>
    </row>
    <row r="18" spans="1:59">
      <c r="A18" s="30" t="s">
        <v>581</v>
      </c>
      <c r="K18" s="30" t="s">
        <v>581</v>
      </c>
      <c r="U18" s="30" t="s">
        <v>581</v>
      </c>
      <c r="AE18" s="30" t="s">
        <v>581</v>
      </c>
      <c r="AN18" s="7"/>
      <c r="AO18" s="30" t="s">
        <v>581</v>
      </c>
      <c r="AY18" s="30" t="s">
        <v>830</v>
      </c>
      <c r="AZ18" s="30"/>
      <c r="BA18" s="30"/>
      <c r="BB18" s="34" t="s">
        <v>832</v>
      </c>
      <c r="BC18" s="34"/>
      <c r="BD18" s="34"/>
      <c r="BE18" s="34"/>
      <c r="BF18" s="30"/>
      <c r="BG18" s="30"/>
    </row>
    <row r="19" spans="1:59">
      <c r="A19" s="30" t="s">
        <v>184</v>
      </c>
      <c r="F19" s="25" t="s">
        <v>631</v>
      </c>
      <c r="G19" s="25" t="s">
        <v>630</v>
      </c>
      <c r="K19" s="30" t="s">
        <v>185</v>
      </c>
      <c r="P19" s="25" t="s">
        <v>631</v>
      </c>
      <c r="Q19" s="25" t="s">
        <v>630</v>
      </c>
      <c r="U19" s="30" t="s">
        <v>263</v>
      </c>
      <c r="Z19" s="25" t="s">
        <v>631</v>
      </c>
      <c r="AA19" s="25" t="s">
        <v>630</v>
      </c>
      <c r="AE19" s="30" t="s">
        <v>264</v>
      </c>
      <c r="AJ19" s="25" t="s">
        <v>631</v>
      </c>
      <c r="AK19" s="25" t="s">
        <v>630</v>
      </c>
      <c r="AO19" s="30" t="s">
        <v>265</v>
      </c>
      <c r="AT19" s="25" t="s">
        <v>631</v>
      </c>
      <c r="AU19" s="25" t="s">
        <v>630</v>
      </c>
      <c r="AY19" s="30" t="s">
        <v>288</v>
      </c>
    </row>
    <row r="20" spans="1:59">
      <c r="A20">
        <v>1</v>
      </c>
      <c r="B20" t="s">
        <v>582</v>
      </c>
      <c r="F20">
        <v>9000</v>
      </c>
      <c r="G20">
        <v>9000</v>
      </c>
      <c r="K20">
        <v>1</v>
      </c>
      <c r="L20" t="s">
        <v>582</v>
      </c>
      <c r="P20">
        <v>9000</v>
      </c>
      <c r="Q20">
        <v>9000</v>
      </c>
      <c r="U20">
        <v>1</v>
      </c>
      <c r="V20" t="s">
        <v>582</v>
      </c>
      <c r="Z20">
        <v>9000</v>
      </c>
      <c r="AA20">
        <v>9000</v>
      </c>
      <c r="AE20">
        <v>1</v>
      </c>
      <c r="AF20" t="s">
        <v>582</v>
      </c>
      <c r="AJ20">
        <v>9000</v>
      </c>
      <c r="AK20">
        <v>9000</v>
      </c>
      <c r="AO20">
        <v>1</v>
      </c>
      <c r="AP20" t="s">
        <v>582</v>
      </c>
      <c r="AT20">
        <v>9000</v>
      </c>
      <c r="AU20">
        <v>9000</v>
      </c>
      <c r="AY20" s="30" t="s">
        <v>184</v>
      </c>
      <c r="AZ20" s="39" t="s">
        <v>573</v>
      </c>
      <c r="BA20" s="39" t="s">
        <v>574</v>
      </c>
      <c r="BB20" s="39" t="s">
        <v>575</v>
      </c>
      <c r="BC20" s="39" t="s">
        <v>576</v>
      </c>
      <c r="BD20" s="39" t="s">
        <v>577</v>
      </c>
      <c r="BE20" s="39" t="s">
        <v>578</v>
      </c>
      <c r="BF20" s="39" t="s">
        <v>579</v>
      </c>
      <c r="BG20" s="39" t="s">
        <v>580</v>
      </c>
    </row>
    <row r="21" spans="1:59">
      <c r="A21">
        <f>A20+1</f>
        <v>2</v>
      </c>
      <c r="B21" t="s">
        <v>583</v>
      </c>
      <c r="F21">
        <v>1000</v>
      </c>
      <c r="G21">
        <v>1000</v>
      </c>
      <c r="K21">
        <f>K20+1</f>
        <v>2</v>
      </c>
      <c r="L21" t="s">
        <v>583</v>
      </c>
      <c r="P21">
        <v>1000</v>
      </c>
      <c r="Q21">
        <v>1000</v>
      </c>
      <c r="U21">
        <f>U20+1</f>
        <v>2</v>
      </c>
      <c r="V21" t="s">
        <v>583</v>
      </c>
      <c r="Z21">
        <v>1000</v>
      </c>
      <c r="AA21">
        <v>1000</v>
      </c>
      <c r="AE21">
        <f>AE20+1</f>
        <v>2</v>
      </c>
      <c r="AF21" t="s">
        <v>583</v>
      </c>
      <c r="AJ21">
        <v>1000</v>
      </c>
      <c r="AK21">
        <v>1000</v>
      </c>
      <c r="AO21">
        <f>AO20+1</f>
        <v>2</v>
      </c>
      <c r="AP21" t="s">
        <v>583</v>
      </c>
      <c r="AT21">
        <v>1000</v>
      </c>
      <c r="AU21">
        <v>1000</v>
      </c>
      <c r="AY21" t="s">
        <v>568</v>
      </c>
      <c r="AZ21">
        <v>147</v>
      </c>
      <c r="BA21">
        <v>147</v>
      </c>
      <c r="BB21">
        <v>147</v>
      </c>
      <c r="BC21">
        <v>147</v>
      </c>
      <c r="BD21">
        <v>147</v>
      </c>
      <c r="BE21">
        <v>147</v>
      </c>
      <c r="BF21">
        <v>147</v>
      </c>
      <c r="BG21">
        <v>147</v>
      </c>
    </row>
    <row r="22" spans="1:59">
      <c r="A22">
        <f t="shared" ref="A22:A67" si="0">A21+1</f>
        <v>3</v>
      </c>
      <c r="B22" t="s">
        <v>584</v>
      </c>
      <c r="F22">
        <v>1000</v>
      </c>
      <c r="G22">
        <v>1000</v>
      </c>
      <c r="K22">
        <f t="shared" ref="K22:K67" si="1">K21+1</f>
        <v>3</v>
      </c>
      <c r="L22" t="s">
        <v>584</v>
      </c>
      <c r="P22">
        <v>1000</v>
      </c>
      <c r="Q22">
        <v>1000</v>
      </c>
      <c r="U22">
        <f t="shared" ref="U22:U67" si="2">U21+1</f>
        <v>3</v>
      </c>
      <c r="V22" t="s">
        <v>584</v>
      </c>
      <c r="Z22">
        <v>1000</v>
      </c>
      <c r="AA22">
        <v>1000</v>
      </c>
      <c r="AE22">
        <f t="shared" ref="AE22:AE67" si="3">AE21+1</f>
        <v>3</v>
      </c>
      <c r="AF22" t="s">
        <v>584</v>
      </c>
      <c r="AJ22">
        <v>1000</v>
      </c>
      <c r="AK22">
        <v>1000</v>
      </c>
      <c r="AO22">
        <f t="shared" ref="AO22:AO67" si="4">AO21+1</f>
        <v>3</v>
      </c>
      <c r="AP22" t="s">
        <v>584</v>
      </c>
      <c r="AT22">
        <v>1000</v>
      </c>
      <c r="AU22">
        <v>1000</v>
      </c>
      <c r="AY22" t="s">
        <v>569</v>
      </c>
      <c r="AZ22">
        <v>38.200000000000003</v>
      </c>
      <c r="BA22">
        <v>150</v>
      </c>
      <c r="BB22">
        <v>150</v>
      </c>
      <c r="BC22" s="28">
        <v>59.97</v>
      </c>
      <c r="BD22">
        <v>223.11</v>
      </c>
      <c r="BE22">
        <v>223.11</v>
      </c>
      <c r="BF22">
        <v>38.200000000000003</v>
      </c>
      <c r="BG22">
        <v>38.200000000000003</v>
      </c>
    </row>
    <row r="23" spans="1:59">
      <c r="A23">
        <f t="shared" si="0"/>
        <v>4</v>
      </c>
      <c r="B23" t="s">
        <v>585</v>
      </c>
      <c r="F23">
        <v>50</v>
      </c>
      <c r="G23">
        <v>50</v>
      </c>
      <c r="K23">
        <f t="shared" si="1"/>
        <v>4</v>
      </c>
      <c r="L23" t="s">
        <v>585</v>
      </c>
      <c r="P23">
        <v>50</v>
      </c>
      <c r="Q23">
        <v>50</v>
      </c>
      <c r="U23">
        <f t="shared" si="2"/>
        <v>4</v>
      </c>
      <c r="V23" t="s">
        <v>585</v>
      </c>
      <c r="Z23">
        <v>50</v>
      </c>
      <c r="AA23">
        <v>50</v>
      </c>
      <c r="AE23">
        <f t="shared" si="3"/>
        <v>4</v>
      </c>
      <c r="AF23" t="s">
        <v>585</v>
      </c>
      <c r="AJ23">
        <v>50</v>
      </c>
      <c r="AK23">
        <v>50</v>
      </c>
      <c r="AO23">
        <f t="shared" si="4"/>
        <v>4</v>
      </c>
      <c r="AP23" t="s">
        <v>585</v>
      </c>
      <c r="AT23">
        <v>50</v>
      </c>
      <c r="AU23">
        <v>50</v>
      </c>
      <c r="AY23" t="s">
        <v>570</v>
      </c>
      <c r="AZ23">
        <v>245</v>
      </c>
      <c r="BA23">
        <v>150</v>
      </c>
      <c r="BB23">
        <v>150</v>
      </c>
      <c r="BC23" s="28">
        <v>59.97</v>
      </c>
      <c r="BD23">
        <v>223.11</v>
      </c>
      <c r="BE23">
        <v>223.11</v>
      </c>
      <c r="BF23">
        <v>245</v>
      </c>
      <c r="BG23">
        <v>245</v>
      </c>
    </row>
    <row r="24" spans="1:59">
      <c r="A24">
        <f t="shared" si="0"/>
        <v>5</v>
      </c>
      <c r="B24" t="s">
        <v>586</v>
      </c>
      <c r="F24">
        <v>50</v>
      </c>
      <c r="G24">
        <v>50</v>
      </c>
      <c r="K24">
        <f t="shared" si="1"/>
        <v>5</v>
      </c>
      <c r="L24" t="s">
        <v>586</v>
      </c>
      <c r="P24">
        <v>50</v>
      </c>
      <c r="Q24">
        <v>50</v>
      </c>
      <c r="U24">
        <f t="shared" si="2"/>
        <v>5</v>
      </c>
      <c r="V24" t="s">
        <v>586</v>
      </c>
      <c r="Z24" s="28">
        <v>25</v>
      </c>
      <c r="AA24" s="28">
        <v>25</v>
      </c>
      <c r="AE24">
        <f t="shared" si="3"/>
        <v>5</v>
      </c>
      <c r="AF24" t="s">
        <v>586</v>
      </c>
      <c r="AJ24">
        <v>50</v>
      </c>
      <c r="AK24">
        <v>50</v>
      </c>
      <c r="AO24">
        <f t="shared" si="4"/>
        <v>5</v>
      </c>
      <c r="AP24" t="s">
        <v>586</v>
      </c>
      <c r="AT24">
        <v>50</v>
      </c>
      <c r="AU24">
        <v>50</v>
      </c>
      <c r="AY24" t="s">
        <v>571</v>
      </c>
      <c r="AZ24">
        <v>245</v>
      </c>
      <c r="BA24">
        <v>150</v>
      </c>
      <c r="BB24">
        <v>150</v>
      </c>
      <c r="BC24" s="28">
        <v>59.97</v>
      </c>
      <c r="BD24">
        <v>223.11</v>
      </c>
      <c r="BE24">
        <v>223.11</v>
      </c>
      <c r="BF24">
        <v>245</v>
      </c>
      <c r="BG24">
        <v>245</v>
      </c>
    </row>
    <row r="25" spans="1:59">
      <c r="A25">
        <f t="shared" si="0"/>
        <v>6</v>
      </c>
      <c r="B25" t="s">
        <v>587</v>
      </c>
      <c r="F25">
        <v>300</v>
      </c>
      <c r="G25">
        <v>300</v>
      </c>
      <c r="K25">
        <f t="shared" si="1"/>
        <v>6</v>
      </c>
      <c r="L25" t="s">
        <v>587</v>
      </c>
      <c r="P25">
        <v>300</v>
      </c>
      <c r="Q25">
        <v>300</v>
      </c>
      <c r="U25">
        <f t="shared" si="2"/>
        <v>6</v>
      </c>
      <c r="V25" t="s">
        <v>587</v>
      </c>
      <c r="Z25">
        <v>300</v>
      </c>
      <c r="AA25">
        <v>300</v>
      </c>
      <c r="AE25">
        <f t="shared" si="3"/>
        <v>6</v>
      </c>
      <c r="AF25" t="s">
        <v>587</v>
      </c>
      <c r="AJ25" s="28">
        <v>250</v>
      </c>
      <c r="AK25" s="28">
        <v>250</v>
      </c>
      <c r="AO25">
        <f t="shared" si="4"/>
        <v>6</v>
      </c>
      <c r="AP25" t="s">
        <v>587</v>
      </c>
      <c r="AT25">
        <v>300</v>
      </c>
      <c r="AU25">
        <v>300</v>
      </c>
      <c r="AY25" t="s">
        <v>572</v>
      </c>
      <c r="AZ25">
        <v>245</v>
      </c>
      <c r="BA25">
        <v>150</v>
      </c>
      <c r="BB25">
        <v>150</v>
      </c>
      <c r="BC25" s="28">
        <v>59.97</v>
      </c>
      <c r="BD25">
        <v>223.11</v>
      </c>
      <c r="BE25">
        <v>223.11</v>
      </c>
      <c r="BF25">
        <v>245</v>
      </c>
      <c r="BG25">
        <v>245</v>
      </c>
    </row>
    <row r="26" spans="1:59">
      <c r="A26">
        <f t="shared" si="0"/>
        <v>7</v>
      </c>
      <c r="B26" t="s">
        <v>588</v>
      </c>
      <c r="F26">
        <v>150</v>
      </c>
      <c r="G26">
        <v>150</v>
      </c>
      <c r="K26">
        <f t="shared" si="1"/>
        <v>7</v>
      </c>
      <c r="L26" t="s">
        <v>588</v>
      </c>
      <c r="P26">
        <v>150</v>
      </c>
      <c r="Q26">
        <v>150</v>
      </c>
      <c r="U26">
        <f t="shared" si="2"/>
        <v>7</v>
      </c>
      <c r="V26" t="s">
        <v>588</v>
      </c>
      <c r="Z26">
        <v>150</v>
      </c>
      <c r="AA26">
        <v>150</v>
      </c>
      <c r="AE26">
        <f t="shared" si="3"/>
        <v>7</v>
      </c>
      <c r="AF26" t="s">
        <v>588</v>
      </c>
      <c r="AJ26" s="28">
        <v>240</v>
      </c>
      <c r="AK26" s="28">
        <v>240</v>
      </c>
      <c r="AO26">
        <f t="shared" si="4"/>
        <v>7</v>
      </c>
      <c r="AP26" t="s">
        <v>588</v>
      </c>
      <c r="AT26">
        <v>150</v>
      </c>
      <c r="AU26">
        <v>150</v>
      </c>
    </row>
    <row r="27" spans="1:59">
      <c r="A27">
        <f t="shared" si="0"/>
        <v>8</v>
      </c>
      <c r="B27" t="s">
        <v>589</v>
      </c>
      <c r="F27">
        <v>50</v>
      </c>
      <c r="G27">
        <v>50</v>
      </c>
      <c r="K27">
        <f t="shared" si="1"/>
        <v>8</v>
      </c>
      <c r="L27" t="s">
        <v>589</v>
      </c>
      <c r="P27">
        <v>50</v>
      </c>
      <c r="Q27">
        <v>50</v>
      </c>
      <c r="U27">
        <f t="shared" si="2"/>
        <v>8</v>
      </c>
      <c r="V27" t="s">
        <v>589</v>
      </c>
      <c r="Z27">
        <v>50</v>
      </c>
      <c r="AA27">
        <v>50</v>
      </c>
      <c r="AE27">
        <f t="shared" si="3"/>
        <v>8</v>
      </c>
      <c r="AF27" t="s">
        <v>589</v>
      </c>
      <c r="AJ27" s="28">
        <v>76</v>
      </c>
      <c r="AK27" s="28">
        <v>76</v>
      </c>
      <c r="AO27">
        <f t="shared" si="4"/>
        <v>8</v>
      </c>
      <c r="AP27" t="s">
        <v>589</v>
      </c>
      <c r="AT27">
        <v>50</v>
      </c>
      <c r="AU27">
        <v>50</v>
      </c>
      <c r="AY27" s="30" t="s">
        <v>289</v>
      </c>
    </row>
    <row r="28" spans="1:59">
      <c r="A28">
        <f t="shared" si="0"/>
        <v>9</v>
      </c>
      <c r="B28" t="s">
        <v>590</v>
      </c>
      <c r="F28">
        <v>155</v>
      </c>
      <c r="G28">
        <v>237</v>
      </c>
      <c r="K28">
        <f t="shared" si="1"/>
        <v>9</v>
      </c>
      <c r="L28" t="s">
        <v>590</v>
      </c>
      <c r="P28">
        <v>155</v>
      </c>
      <c r="Q28">
        <v>237</v>
      </c>
      <c r="U28">
        <f t="shared" si="2"/>
        <v>9</v>
      </c>
      <c r="V28" t="s">
        <v>590</v>
      </c>
      <c r="Z28">
        <v>155</v>
      </c>
      <c r="AA28">
        <v>237</v>
      </c>
      <c r="AE28">
        <f t="shared" si="3"/>
        <v>9</v>
      </c>
      <c r="AF28" t="s">
        <v>590</v>
      </c>
      <c r="AJ28">
        <v>155</v>
      </c>
      <c r="AK28">
        <v>237</v>
      </c>
      <c r="AO28">
        <f t="shared" si="4"/>
        <v>9</v>
      </c>
      <c r="AP28" t="s">
        <v>590</v>
      </c>
      <c r="AT28">
        <v>155</v>
      </c>
      <c r="AU28">
        <v>237</v>
      </c>
      <c r="AY28" s="30" t="s">
        <v>184</v>
      </c>
      <c r="AZ28" s="39" t="s">
        <v>573</v>
      </c>
      <c r="BA28" s="39" t="s">
        <v>574</v>
      </c>
      <c r="BB28" s="39" t="s">
        <v>575</v>
      </c>
      <c r="BC28" s="39" t="s">
        <v>576</v>
      </c>
      <c r="BD28" s="39" t="s">
        <v>577</v>
      </c>
      <c r="BE28" s="39" t="s">
        <v>578</v>
      </c>
      <c r="BF28" s="39" t="s">
        <v>579</v>
      </c>
      <c r="BG28" s="39" t="s">
        <v>580</v>
      </c>
    </row>
    <row r="29" spans="1:59">
      <c r="A29">
        <f t="shared" si="0"/>
        <v>10</v>
      </c>
      <c r="B29" t="s">
        <v>591</v>
      </c>
      <c r="F29">
        <v>100</v>
      </c>
      <c r="G29">
        <v>100</v>
      </c>
      <c r="K29">
        <f t="shared" si="1"/>
        <v>10</v>
      </c>
      <c r="L29" t="s">
        <v>591</v>
      </c>
      <c r="P29">
        <v>100</v>
      </c>
      <c r="Q29">
        <v>100</v>
      </c>
      <c r="U29">
        <f t="shared" si="2"/>
        <v>10</v>
      </c>
      <c r="V29" t="s">
        <v>591</v>
      </c>
      <c r="Z29">
        <v>100</v>
      </c>
      <c r="AA29">
        <v>100</v>
      </c>
      <c r="AE29">
        <f t="shared" si="3"/>
        <v>10</v>
      </c>
      <c r="AF29" t="s">
        <v>591</v>
      </c>
      <c r="AJ29">
        <v>100</v>
      </c>
      <c r="AK29">
        <v>100</v>
      </c>
      <c r="AO29">
        <f t="shared" si="4"/>
        <v>10</v>
      </c>
      <c r="AP29" t="s">
        <v>591</v>
      </c>
      <c r="AT29">
        <v>100</v>
      </c>
      <c r="AU29">
        <v>100</v>
      </c>
      <c r="AY29" t="s">
        <v>568</v>
      </c>
      <c r="AZ29">
        <v>94</v>
      </c>
      <c r="BA29">
        <v>94</v>
      </c>
      <c r="BB29">
        <v>94</v>
      </c>
      <c r="BC29">
        <v>94</v>
      </c>
      <c r="BD29">
        <v>94</v>
      </c>
      <c r="BE29">
        <v>94</v>
      </c>
      <c r="BF29">
        <v>94</v>
      </c>
      <c r="BG29">
        <v>94</v>
      </c>
    </row>
    <row r="30" spans="1:59">
      <c r="A30">
        <f t="shared" si="0"/>
        <v>11</v>
      </c>
      <c r="B30" t="s">
        <v>592</v>
      </c>
      <c r="F30">
        <v>75</v>
      </c>
      <c r="G30">
        <v>75</v>
      </c>
      <c r="K30">
        <f t="shared" si="1"/>
        <v>11</v>
      </c>
      <c r="L30" t="s">
        <v>592</v>
      </c>
      <c r="P30">
        <v>75</v>
      </c>
      <c r="Q30">
        <v>75</v>
      </c>
      <c r="U30">
        <f t="shared" si="2"/>
        <v>11</v>
      </c>
      <c r="V30" t="s">
        <v>592</v>
      </c>
      <c r="Z30">
        <v>75</v>
      </c>
      <c r="AA30">
        <v>75</v>
      </c>
      <c r="AE30">
        <f t="shared" si="3"/>
        <v>11</v>
      </c>
      <c r="AF30" t="s">
        <v>592</v>
      </c>
      <c r="AJ30" s="28">
        <v>34</v>
      </c>
      <c r="AK30" s="28">
        <v>34</v>
      </c>
      <c r="AO30">
        <f t="shared" si="4"/>
        <v>11</v>
      </c>
      <c r="AP30" t="s">
        <v>592</v>
      </c>
      <c r="AT30">
        <v>75</v>
      </c>
      <c r="AU30">
        <v>75</v>
      </c>
      <c r="AY30" t="s">
        <v>569</v>
      </c>
      <c r="AZ30" s="28">
        <v>83.946240000000003</v>
      </c>
      <c r="BA30">
        <v>92</v>
      </c>
      <c r="BB30">
        <v>92</v>
      </c>
      <c r="BC30" s="28">
        <v>86.365440000000007</v>
      </c>
      <c r="BD30" s="28">
        <v>91.415520000000001</v>
      </c>
      <c r="BE30" s="28">
        <v>91.415520000000001</v>
      </c>
      <c r="BF30" s="28">
        <v>83.946240000000003</v>
      </c>
      <c r="BG30" s="28">
        <v>83.946240000000003</v>
      </c>
    </row>
    <row r="31" spans="1:59">
      <c r="A31">
        <f t="shared" si="0"/>
        <v>12</v>
      </c>
      <c r="B31" t="s">
        <v>593</v>
      </c>
      <c r="F31">
        <v>15</v>
      </c>
      <c r="G31">
        <v>15</v>
      </c>
      <c r="K31">
        <f t="shared" si="1"/>
        <v>12</v>
      </c>
      <c r="L31" t="s">
        <v>593</v>
      </c>
      <c r="P31">
        <v>15</v>
      </c>
      <c r="Q31">
        <v>15</v>
      </c>
      <c r="U31">
        <f t="shared" si="2"/>
        <v>12</v>
      </c>
      <c r="V31" t="s">
        <v>593</v>
      </c>
      <c r="Z31">
        <v>15</v>
      </c>
      <c r="AA31">
        <v>15</v>
      </c>
      <c r="AE31">
        <f t="shared" si="3"/>
        <v>12</v>
      </c>
      <c r="AF31" t="s">
        <v>593</v>
      </c>
      <c r="AJ31" s="28">
        <v>34</v>
      </c>
      <c r="AK31" s="28">
        <v>34</v>
      </c>
      <c r="AO31">
        <f t="shared" si="4"/>
        <v>12</v>
      </c>
      <c r="AP31" t="s">
        <v>593</v>
      </c>
      <c r="AT31">
        <v>15</v>
      </c>
      <c r="AU31">
        <v>15</v>
      </c>
      <c r="AY31" t="s">
        <v>570</v>
      </c>
      <c r="AZ31">
        <v>89.137439999999998</v>
      </c>
      <c r="BA31">
        <v>92</v>
      </c>
      <c r="BB31">
        <v>92</v>
      </c>
      <c r="BC31" s="28">
        <v>86.365440000000007</v>
      </c>
      <c r="BD31" s="28">
        <v>91.415520000000001</v>
      </c>
      <c r="BE31" s="28">
        <v>91.415520000000001</v>
      </c>
      <c r="BF31">
        <v>89.137439999999998</v>
      </c>
      <c r="BG31">
        <v>89.137439999999998</v>
      </c>
    </row>
    <row r="32" spans="1:59">
      <c r="A32">
        <f t="shared" si="0"/>
        <v>13</v>
      </c>
      <c r="B32" t="s">
        <v>594</v>
      </c>
      <c r="F32">
        <v>15</v>
      </c>
      <c r="G32">
        <v>15</v>
      </c>
      <c r="K32">
        <f t="shared" si="1"/>
        <v>13</v>
      </c>
      <c r="L32" t="s">
        <v>594</v>
      </c>
      <c r="P32">
        <v>15</v>
      </c>
      <c r="Q32">
        <v>15</v>
      </c>
      <c r="U32">
        <f t="shared" si="2"/>
        <v>13</v>
      </c>
      <c r="V32" t="s">
        <v>594</v>
      </c>
      <c r="Z32">
        <v>15</v>
      </c>
      <c r="AA32">
        <v>15</v>
      </c>
      <c r="AE32">
        <f t="shared" si="3"/>
        <v>13</v>
      </c>
      <c r="AF32" t="s">
        <v>594</v>
      </c>
      <c r="AJ32" s="28">
        <v>150</v>
      </c>
      <c r="AK32" s="28">
        <v>150</v>
      </c>
      <c r="AO32">
        <f t="shared" si="4"/>
        <v>13</v>
      </c>
      <c r="AP32" t="s">
        <v>594</v>
      </c>
      <c r="AT32">
        <v>15</v>
      </c>
      <c r="AU32">
        <v>15</v>
      </c>
      <c r="AY32" t="s">
        <v>571</v>
      </c>
      <c r="AZ32">
        <v>89.137439999999998</v>
      </c>
      <c r="BA32">
        <v>92</v>
      </c>
      <c r="BB32">
        <v>92</v>
      </c>
      <c r="BC32" s="28">
        <v>86.365440000000007</v>
      </c>
      <c r="BD32" s="28">
        <v>91.415520000000001</v>
      </c>
      <c r="BE32" s="28">
        <v>91.415520000000001</v>
      </c>
      <c r="BF32">
        <v>89.137439999999998</v>
      </c>
      <c r="BG32">
        <v>89.137439999999998</v>
      </c>
    </row>
    <row r="33" spans="1:59">
      <c r="A33">
        <f t="shared" si="0"/>
        <v>14</v>
      </c>
      <c r="B33" t="s">
        <v>595</v>
      </c>
      <c r="F33">
        <v>15</v>
      </c>
      <c r="G33">
        <v>15</v>
      </c>
      <c r="K33">
        <f t="shared" si="1"/>
        <v>14</v>
      </c>
      <c r="L33" t="s">
        <v>595</v>
      </c>
      <c r="P33">
        <v>15</v>
      </c>
      <c r="Q33">
        <v>15</v>
      </c>
      <c r="U33">
        <f t="shared" si="2"/>
        <v>14</v>
      </c>
      <c r="V33" t="s">
        <v>595</v>
      </c>
      <c r="Z33">
        <v>15</v>
      </c>
      <c r="AA33">
        <v>15</v>
      </c>
      <c r="AE33">
        <f t="shared" si="3"/>
        <v>14</v>
      </c>
      <c r="AF33" t="s">
        <v>595</v>
      </c>
      <c r="AJ33" s="28">
        <v>40</v>
      </c>
      <c r="AK33" s="28">
        <v>40</v>
      </c>
      <c r="AO33">
        <f t="shared" si="4"/>
        <v>14</v>
      </c>
      <c r="AP33" t="s">
        <v>595</v>
      </c>
      <c r="AT33">
        <v>15</v>
      </c>
      <c r="AU33">
        <v>15</v>
      </c>
      <c r="AY33" t="s">
        <v>572</v>
      </c>
      <c r="AZ33">
        <v>89.137439999999998</v>
      </c>
      <c r="BA33">
        <v>92</v>
      </c>
      <c r="BB33">
        <v>92</v>
      </c>
      <c r="BC33" s="28">
        <v>86.365440000000007</v>
      </c>
      <c r="BD33" s="28">
        <v>91.415520000000001</v>
      </c>
      <c r="BE33" s="28">
        <v>91.415520000000001</v>
      </c>
      <c r="BF33">
        <v>89.137439999999998</v>
      </c>
      <c r="BG33">
        <v>89.137439999999998</v>
      </c>
    </row>
    <row r="34" spans="1:59">
      <c r="A34">
        <f t="shared" si="0"/>
        <v>15</v>
      </c>
      <c r="B34" t="s">
        <v>596</v>
      </c>
      <c r="F34">
        <v>39</v>
      </c>
      <c r="G34">
        <v>75</v>
      </c>
      <c r="K34">
        <f t="shared" si="1"/>
        <v>15</v>
      </c>
      <c r="L34" t="s">
        <v>596</v>
      </c>
      <c r="P34">
        <v>39</v>
      </c>
      <c r="Q34">
        <v>75</v>
      </c>
      <c r="U34">
        <f t="shared" si="2"/>
        <v>15</v>
      </c>
      <c r="V34" t="s">
        <v>596</v>
      </c>
      <c r="Z34">
        <v>39</v>
      </c>
      <c r="AA34">
        <v>75</v>
      </c>
      <c r="AE34">
        <f t="shared" si="3"/>
        <v>15</v>
      </c>
      <c r="AF34" t="s">
        <v>596</v>
      </c>
      <c r="AJ34" s="28">
        <v>40</v>
      </c>
      <c r="AK34" s="28">
        <v>40</v>
      </c>
      <c r="AO34">
        <f t="shared" si="4"/>
        <v>15</v>
      </c>
      <c r="AP34" t="s">
        <v>596</v>
      </c>
      <c r="AT34">
        <v>39</v>
      </c>
      <c r="AU34">
        <v>75</v>
      </c>
    </row>
    <row r="35" spans="1:59">
      <c r="A35">
        <f t="shared" si="0"/>
        <v>16</v>
      </c>
      <c r="B35" t="s">
        <v>597</v>
      </c>
      <c r="F35">
        <v>30</v>
      </c>
      <c r="G35">
        <v>30</v>
      </c>
      <c r="K35">
        <f t="shared" si="1"/>
        <v>16</v>
      </c>
      <c r="L35" t="s">
        <v>597</v>
      </c>
      <c r="P35">
        <v>30</v>
      </c>
      <c r="Q35">
        <v>30</v>
      </c>
      <c r="U35">
        <f t="shared" si="2"/>
        <v>16</v>
      </c>
      <c r="V35" t="s">
        <v>597</v>
      </c>
      <c r="Z35" s="28">
        <v>15</v>
      </c>
      <c r="AA35" s="28">
        <v>15</v>
      </c>
      <c r="AE35">
        <f t="shared" si="3"/>
        <v>16</v>
      </c>
      <c r="AF35" t="s">
        <v>597</v>
      </c>
      <c r="AJ35" s="28">
        <v>120</v>
      </c>
      <c r="AK35" s="28">
        <v>120</v>
      </c>
      <c r="AO35">
        <f t="shared" si="4"/>
        <v>16</v>
      </c>
      <c r="AP35" t="s">
        <v>597</v>
      </c>
      <c r="AT35">
        <v>30</v>
      </c>
      <c r="AU35">
        <v>30</v>
      </c>
    </row>
    <row r="36" spans="1:59">
      <c r="A36">
        <f t="shared" si="0"/>
        <v>17</v>
      </c>
      <c r="B36" t="s">
        <v>598</v>
      </c>
      <c r="F36">
        <v>15</v>
      </c>
      <c r="G36">
        <v>32</v>
      </c>
      <c r="K36">
        <f t="shared" si="1"/>
        <v>17</v>
      </c>
      <c r="L36" t="s">
        <v>598</v>
      </c>
      <c r="P36">
        <v>15</v>
      </c>
      <c r="Q36">
        <v>32</v>
      </c>
      <c r="U36">
        <f t="shared" si="2"/>
        <v>17</v>
      </c>
      <c r="V36" t="s">
        <v>598</v>
      </c>
      <c r="Z36">
        <v>15</v>
      </c>
      <c r="AA36">
        <v>32</v>
      </c>
      <c r="AE36">
        <f t="shared" si="3"/>
        <v>17</v>
      </c>
      <c r="AF36" t="s">
        <v>598</v>
      </c>
      <c r="AJ36" s="28">
        <v>30</v>
      </c>
      <c r="AK36" s="28">
        <v>30</v>
      </c>
      <c r="AO36">
        <f t="shared" si="4"/>
        <v>17</v>
      </c>
      <c r="AP36" t="s">
        <v>598</v>
      </c>
      <c r="AT36">
        <v>15</v>
      </c>
      <c r="AU36">
        <v>32</v>
      </c>
    </row>
    <row r="37" spans="1:59">
      <c r="A37">
        <f t="shared" si="0"/>
        <v>18</v>
      </c>
      <c r="B37" t="s">
        <v>599</v>
      </c>
      <c r="F37">
        <v>200</v>
      </c>
      <c r="G37">
        <v>200</v>
      </c>
      <c r="K37">
        <f t="shared" si="1"/>
        <v>18</v>
      </c>
      <c r="L37" t="s">
        <v>599</v>
      </c>
      <c r="P37">
        <v>200</v>
      </c>
      <c r="Q37">
        <v>200</v>
      </c>
      <c r="U37">
        <f t="shared" si="2"/>
        <v>18</v>
      </c>
      <c r="V37" t="s">
        <v>599</v>
      </c>
      <c r="Z37">
        <v>200</v>
      </c>
      <c r="AA37">
        <v>200</v>
      </c>
      <c r="AE37">
        <f t="shared" si="3"/>
        <v>18</v>
      </c>
      <c r="AF37" t="s">
        <v>599</v>
      </c>
      <c r="AJ37" s="28">
        <v>500</v>
      </c>
      <c r="AK37" s="28">
        <v>500</v>
      </c>
      <c r="AO37">
        <f t="shared" si="4"/>
        <v>18</v>
      </c>
      <c r="AP37" t="s">
        <v>599</v>
      </c>
      <c r="AT37">
        <v>200</v>
      </c>
      <c r="AU37">
        <v>200</v>
      </c>
    </row>
    <row r="38" spans="1:59">
      <c r="A38">
        <f t="shared" si="0"/>
        <v>19</v>
      </c>
      <c r="B38" t="s">
        <v>600</v>
      </c>
      <c r="F38">
        <v>50</v>
      </c>
      <c r="G38">
        <v>50</v>
      </c>
      <c r="K38">
        <f t="shared" si="1"/>
        <v>19</v>
      </c>
      <c r="L38" t="s">
        <v>600</v>
      </c>
      <c r="P38">
        <v>50</v>
      </c>
      <c r="Q38">
        <v>50</v>
      </c>
      <c r="U38">
        <f t="shared" si="2"/>
        <v>19</v>
      </c>
      <c r="V38" t="s">
        <v>600</v>
      </c>
      <c r="Z38">
        <v>50</v>
      </c>
      <c r="AA38">
        <v>50</v>
      </c>
      <c r="AE38">
        <f t="shared" si="3"/>
        <v>19</v>
      </c>
      <c r="AF38" t="s">
        <v>600</v>
      </c>
      <c r="AJ38" s="28">
        <v>76</v>
      </c>
      <c r="AK38" s="28">
        <v>76</v>
      </c>
      <c r="AO38">
        <f t="shared" si="4"/>
        <v>19</v>
      </c>
      <c r="AP38" t="s">
        <v>600</v>
      </c>
      <c r="AT38">
        <v>50</v>
      </c>
      <c r="AU38">
        <v>50</v>
      </c>
    </row>
    <row r="39" spans="1:59">
      <c r="A39">
        <f t="shared" si="0"/>
        <v>20</v>
      </c>
      <c r="B39" t="s">
        <v>601</v>
      </c>
      <c r="F39">
        <v>100</v>
      </c>
      <c r="G39">
        <v>100</v>
      </c>
      <c r="K39">
        <f t="shared" si="1"/>
        <v>20</v>
      </c>
      <c r="L39" t="s">
        <v>601</v>
      </c>
      <c r="P39">
        <v>100</v>
      </c>
      <c r="Q39">
        <v>100</v>
      </c>
      <c r="U39">
        <f t="shared" si="2"/>
        <v>20</v>
      </c>
      <c r="V39" t="s">
        <v>601</v>
      </c>
      <c r="Z39">
        <v>100</v>
      </c>
      <c r="AA39">
        <v>100</v>
      </c>
      <c r="AE39">
        <f t="shared" si="3"/>
        <v>20</v>
      </c>
      <c r="AF39" t="s">
        <v>601</v>
      </c>
      <c r="AJ39">
        <v>100</v>
      </c>
      <c r="AK39">
        <v>100</v>
      </c>
      <c r="AO39">
        <f t="shared" si="4"/>
        <v>20</v>
      </c>
      <c r="AP39" t="s">
        <v>601</v>
      </c>
      <c r="AT39">
        <v>100</v>
      </c>
      <c r="AU39">
        <v>100</v>
      </c>
    </row>
    <row r="40" spans="1:59">
      <c r="A40">
        <f t="shared" si="0"/>
        <v>21</v>
      </c>
      <c r="B40" t="s">
        <v>602</v>
      </c>
      <c r="F40">
        <v>40</v>
      </c>
      <c r="G40">
        <v>40</v>
      </c>
      <c r="K40">
        <f t="shared" si="1"/>
        <v>21</v>
      </c>
      <c r="L40" t="s">
        <v>602</v>
      </c>
      <c r="P40">
        <v>40</v>
      </c>
      <c r="Q40">
        <v>40</v>
      </c>
      <c r="U40">
        <f t="shared" si="2"/>
        <v>21</v>
      </c>
      <c r="V40" t="s">
        <v>602</v>
      </c>
      <c r="Z40">
        <v>40</v>
      </c>
      <c r="AA40">
        <v>40</v>
      </c>
      <c r="AE40">
        <f t="shared" si="3"/>
        <v>21</v>
      </c>
      <c r="AF40" t="s">
        <v>602</v>
      </c>
      <c r="AJ40">
        <v>40</v>
      </c>
      <c r="AK40">
        <v>40</v>
      </c>
      <c r="AO40">
        <f t="shared" si="4"/>
        <v>21</v>
      </c>
      <c r="AP40" t="s">
        <v>602</v>
      </c>
      <c r="AT40">
        <v>40</v>
      </c>
      <c r="AU40">
        <v>40</v>
      </c>
    </row>
    <row r="41" spans="1:59">
      <c r="A41">
        <f t="shared" si="0"/>
        <v>22</v>
      </c>
      <c r="B41" t="s">
        <v>603</v>
      </c>
      <c r="F41">
        <v>40</v>
      </c>
      <c r="G41">
        <v>40</v>
      </c>
      <c r="K41">
        <f t="shared" si="1"/>
        <v>22</v>
      </c>
      <c r="L41" t="s">
        <v>603</v>
      </c>
      <c r="P41">
        <v>40</v>
      </c>
      <c r="Q41">
        <v>40</v>
      </c>
      <c r="U41">
        <f t="shared" si="2"/>
        <v>22</v>
      </c>
      <c r="V41" t="s">
        <v>603</v>
      </c>
      <c r="Z41">
        <v>40</v>
      </c>
      <c r="AA41">
        <v>40</v>
      </c>
      <c r="AE41">
        <f t="shared" si="3"/>
        <v>22</v>
      </c>
      <c r="AF41" t="s">
        <v>603</v>
      </c>
      <c r="AJ41">
        <v>40</v>
      </c>
      <c r="AK41">
        <v>40</v>
      </c>
      <c r="AO41">
        <f t="shared" si="4"/>
        <v>22</v>
      </c>
      <c r="AP41" t="s">
        <v>603</v>
      </c>
      <c r="AT41">
        <v>40</v>
      </c>
      <c r="AU41">
        <v>40</v>
      </c>
    </row>
    <row r="42" spans="1:59">
      <c r="A42">
        <f t="shared" si="0"/>
        <v>23</v>
      </c>
      <c r="B42" t="s">
        <v>604</v>
      </c>
      <c r="F42">
        <v>15</v>
      </c>
      <c r="G42">
        <v>15</v>
      </c>
      <c r="K42">
        <f t="shared" si="1"/>
        <v>23</v>
      </c>
      <c r="L42" t="s">
        <v>604</v>
      </c>
      <c r="P42">
        <v>15</v>
      </c>
      <c r="Q42">
        <v>15</v>
      </c>
      <c r="U42">
        <f t="shared" si="2"/>
        <v>23</v>
      </c>
      <c r="V42" t="s">
        <v>604</v>
      </c>
      <c r="Z42">
        <v>15</v>
      </c>
      <c r="AA42">
        <v>15</v>
      </c>
      <c r="AE42">
        <f t="shared" si="3"/>
        <v>23</v>
      </c>
      <c r="AF42" t="s">
        <v>604</v>
      </c>
      <c r="AJ42" s="28">
        <v>50</v>
      </c>
      <c r="AK42" s="28">
        <v>50</v>
      </c>
      <c r="AO42">
        <f t="shared" si="4"/>
        <v>23</v>
      </c>
      <c r="AP42" t="s">
        <v>604</v>
      </c>
      <c r="AT42">
        <v>15</v>
      </c>
      <c r="AU42">
        <v>15</v>
      </c>
    </row>
    <row r="43" spans="1:59">
      <c r="A43">
        <f t="shared" si="0"/>
        <v>24</v>
      </c>
      <c r="B43" t="s">
        <v>605</v>
      </c>
      <c r="F43">
        <v>15</v>
      </c>
      <c r="G43">
        <v>15</v>
      </c>
      <c r="K43">
        <f t="shared" si="1"/>
        <v>24</v>
      </c>
      <c r="L43" t="s">
        <v>605</v>
      </c>
      <c r="P43">
        <v>15</v>
      </c>
      <c r="Q43">
        <v>15</v>
      </c>
      <c r="U43">
        <f t="shared" si="2"/>
        <v>24</v>
      </c>
      <c r="V43" t="s">
        <v>605</v>
      </c>
      <c r="Z43">
        <v>15</v>
      </c>
      <c r="AA43">
        <v>15</v>
      </c>
      <c r="AE43">
        <f t="shared" si="3"/>
        <v>24</v>
      </c>
      <c r="AF43" t="s">
        <v>605</v>
      </c>
      <c r="AJ43" s="28">
        <v>50</v>
      </c>
      <c r="AK43" s="28">
        <v>50</v>
      </c>
      <c r="AO43">
        <f t="shared" si="4"/>
        <v>24</v>
      </c>
      <c r="AP43" t="s">
        <v>605</v>
      </c>
      <c r="AT43">
        <v>15</v>
      </c>
      <c r="AU43">
        <v>15</v>
      </c>
    </row>
    <row r="44" spans="1:59">
      <c r="A44">
        <f t="shared" si="0"/>
        <v>25</v>
      </c>
      <c r="B44" t="s">
        <v>606</v>
      </c>
      <c r="F44">
        <v>15</v>
      </c>
      <c r="G44">
        <v>15</v>
      </c>
      <c r="K44">
        <f t="shared" si="1"/>
        <v>25</v>
      </c>
      <c r="L44" t="s">
        <v>606</v>
      </c>
      <c r="P44">
        <v>15</v>
      </c>
      <c r="Q44">
        <v>15</v>
      </c>
      <c r="U44">
        <f t="shared" si="2"/>
        <v>25</v>
      </c>
      <c r="V44" t="s">
        <v>606</v>
      </c>
      <c r="Z44">
        <v>15</v>
      </c>
      <c r="AA44">
        <v>15</v>
      </c>
      <c r="AE44">
        <f t="shared" si="3"/>
        <v>25</v>
      </c>
      <c r="AF44" t="s">
        <v>606</v>
      </c>
      <c r="AJ44" s="28">
        <v>50</v>
      </c>
      <c r="AK44" s="28">
        <v>50</v>
      </c>
      <c r="AO44">
        <f t="shared" si="4"/>
        <v>25</v>
      </c>
      <c r="AP44" t="s">
        <v>606</v>
      </c>
      <c r="AT44">
        <v>15</v>
      </c>
      <c r="AU44">
        <v>15</v>
      </c>
    </row>
    <row r="45" spans="1:59">
      <c r="A45">
        <f t="shared" si="0"/>
        <v>26</v>
      </c>
      <c r="B45" t="s">
        <v>607</v>
      </c>
      <c r="F45">
        <v>39</v>
      </c>
      <c r="G45">
        <v>75</v>
      </c>
      <c r="K45">
        <f t="shared" si="1"/>
        <v>26</v>
      </c>
      <c r="L45" t="s">
        <v>607</v>
      </c>
      <c r="P45">
        <v>39</v>
      </c>
      <c r="Q45">
        <v>75</v>
      </c>
      <c r="U45">
        <f t="shared" si="2"/>
        <v>26</v>
      </c>
      <c r="V45" t="s">
        <v>607</v>
      </c>
      <c r="Z45">
        <v>39</v>
      </c>
      <c r="AA45">
        <v>75</v>
      </c>
      <c r="AE45">
        <f t="shared" si="3"/>
        <v>26</v>
      </c>
      <c r="AF45" t="s">
        <v>607</v>
      </c>
      <c r="AJ45" s="28">
        <v>50</v>
      </c>
      <c r="AK45" s="28">
        <v>50</v>
      </c>
      <c r="AO45">
        <f t="shared" si="4"/>
        <v>26</v>
      </c>
      <c r="AP45" t="s">
        <v>607</v>
      </c>
      <c r="AT45">
        <v>39</v>
      </c>
      <c r="AU45">
        <v>75</v>
      </c>
    </row>
    <row r="46" spans="1:59">
      <c r="A46">
        <f t="shared" si="0"/>
        <v>27</v>
      </c>
      <c r="B46" t="s">
        <v>608</v>
      </c>
      <c r="F46">
        <v>30</v>
      </c>
      <c r="G46">
        <v>30</v>
      </c>
      <c r="K46">
        <f t="shared" si="1"/>
        <v>27</v>
      </c>
      <c r="L46" t="s">
        <v>608</v>
      </c>
      <c r="P46">
        <v>30</v>
      </c>
      <c r="Q46">
        <v>30</v>
      </c>
      <c r="U46">
        <f t="shared" si="2"/>
        <v>27</v>
      </c>
      <c r="V46" t="s">
        <v>608</v>
      </c>
      <c r="Z46" s="28">
        <v>15</v>
      </c>
      <c r="AA46" s="28">
        <v>15</v>
      </c>
      <c r="AE46">
        <f t="shared" si="3"/>
        <v>27</v>
      </c>
      <c r="AF46" t="s">
        <v>608</v>
      </c>
      <c r="AJ46" s="28">
        <v>120</v>
      </c>
      <c r="AK46" s="28">
        <v>120</v>
      </c>
      <c r="AO46">
        <f t="shared" si="4"/>
        <v>27</v>
      </c>
      <c r="AP46" t="s">
        <v>608</v>
      </c>
      <c r="AT46">
        <v>30</v>
      </c>
      <c r="AU46">
        <v>30</v>
      </c>
    </row>
    <row r="47" spans="1:59">
      <c r="A47">
        <f t="shared" si="0"/>
        <v>28</v>
      </c>
      <c r="B47" t="s">
        <v>609</v>
      </c>
      <c r="F47">
        <v>12</v>
      </c>
      <c r="G47">
        <v>24</v>
      </c>
      <c r="K47">
        <f t="shared" si="1"/>
        <v>28</v>
      </c>
      <c r="L47" t="s">
        <v>609</v>
      </c>
      <c r="P47">
        <v>12</v>
      </c>
      <c r="Q47">
        <v>24</v>
      </c>
      <c r="U47">
        <f t="shared" si="2"/>
        <v>28</v>
      </c>
      <c r="V47" t="s">
        <v>609</v>
      </c>
      <c r="Z47">
        <v>12</v>
      </c>
      <c r="AA47">
        <v>24</v>
      </c>
      <c r="AE47">
        <f t="shared" si="3"/>
        <v>28</v>
      </c>
      <c r="AF47" t="s">
        <v>609</v>
      </c>
      <c r="AJ47" s="28">
        <v>30</v>
      </c>
      <c r="AK47" s="28">
        <v>30</v>
      </c>
      <c r="AO47">
        <f t="shared" si="4"/>
        <v>28</v>
      </c>
      <c r="AP47" t="s">
        <v>609</v>
      </c>
      <c r="AT47">
        <v>12</v>
      </c>
      <c r="AU47">
        <v>24</v>
      </c>
    </row>
    <row r="48" spans="1:59">
      <c r="A48">
        <f t="shared" si="0"/>
        <v>29</v>
      </c>
      <c r="B48" t="s">
        <v>610</v>
      </c>
      <c r="F48">
        <v>200</v>
      </c>
      <c r="G48">
        <v>200</v>
      </c>
      <c r="K48">
        <f t="shared" si="1"/>
        <v>29</v>
      </c>
      <c r="L48" t="s">
        <v>610</v>
      </c>
      <c r="P48">
        <v>200</v>
      </c>
      <c r="Q48">
        <v>200</v>
      </c>
      <c r="U48">
        <f t="shared" si="2"/>
        <v>29</v>
      </c>
      <c r="V48" t="s">
        <v>610</v>
      </c>
      <c r="Z48">
        <v>200</v>
      </c>
      <c r="AA48">
        <v>200</v>
      </c>
      <c r="AE48">
        <f t="shared" si="3"/>
        <v>29</v>
      </c>
      <c r="AF48" t="s">
        <v>610</v>
      </c>
      <c r="AJ48" s="28">
        <v>500</v>
      </c>
      <c r="AK48" s="28">
        <v>500</v>
      </c>
      <c r="AO48">
        <f t="shared" si="4"/>
        <v>29</v>
      </c>
      <c r="AP48" t="s">
        <v>610</v>
      </c>
      <c r="AT48">
        <v>200</v>
      </c>
      <c r="AU48">
        <v>200</v>
      </c>
    </row>
    <row r="49" spans="1:47">
      <c r="A49">
        <f t="shared" si="0"/>
        <v>30</v>
      </c>
      <c r="B49" t="s">
        <v>611</v>
      </c>
      <c r="F49">
        <v>150</v>
      </c>
      <c r="G49">
        <v>150</v>
      </c>
      <c r="K49">
        <f t="shared" si="1"/>
        <v>30</v>
      </c>
      <c r="L49" t="s">
        <v>611</v>
      </c>
      <c r="P49">
        <v>150</v>
      </c>
      <c r="Q49">
        <v>150</v>
      </c>
      <c r="U49">
        <f t="shared" si="2"/>
        <v>30</v>
      </c>
      <c r="V49" t="s">
        <v>611</v>
      </c>
      <c r="Z49">
        <v>150</v>
      </c>
      <c r="AA49">
        <v>150</v>
      </c>
      <c r="AE49">
        <f t="shared" si="3"/>
        <v>30</v>
      </c>
      <c r="AF49" t="s">
        <v>611</v>
      </c>
      <c r="AJ49">
        <v>150</v>
      </c>
      <c r="AK49">
        <v>150</v>
      </c>
      <c r="AO49">
        <f t="shared" si="4"/>
        <v>30</v>
      </c>
      <c r="AP49" t="s">
        <v>611</v>
      </c>
      <c r="AT49">
        <v>150</v>
      </c>
      <c r="AU49">
        <v>150</v>
      </c>
    </row>
    <row r="50" spans="1:47">
      <c r="A50">
        <f t="shared" si="0"/>
        <v>31</v>
      </c>
      <c r="B50" t="s">
        <v>612</v>
      </c>
      <c r="F50">
        <v>15</v>
      </c>
      <c r="G50">
        <v>15</v>
      </c>
      <c r="K50">
        <f t="shared" si="1"/>
        <v>31</v>
      </c>
      <c r="L50" t="s">
        <v>612</v>
      </c>
      <c r="P50">
        <v>15</v>
      </c>
      <c r="Q50">
        <v>15</v>
      </c>
      <c r="U50">
        <f t="shared" si="2"/>
        <v>31</v>
      </c>
      <c r="V50" t="s">
        <v>612</v>
      </c>
      <c r="Z50">
        <v>15</v>
      </c>
      <c r="AA50">
        <v>15</v>
      </c>
      <c r="AE50">
        <f t="shared" si="3"/>
        <v>31</v>
      </c>
      <c r="AF50" t="s">
        <v>612</v>
      </c>
      <c r="AJ50">
        <v>15</v>
      </c>
      <c r="AK50">
        <v>15</v>
      </c>
      <c r="AO50">
        <f t="shared" si="4"/>
        <v>31</v>
      </c>
      <c r="AP50" t="s">
        <v>612</v>
      </c>
      <c r="AT50">
        <v>15</v>
      </c>
      <c r="AU50">
        <v>15</v>
      </c>
    </row>
    <row r="51" spans="1:47">
      <c r="A51">
        <f t="shared" si="0"/>
        <v>32</v>
      </c>
      <c r="B51" t="s">
        <v>613</v>
      </c>
      <c r="F51">
        <v>15</v>
      </c>
      <c r="G51">
        <v>15</v>
      </c>
      <c r="K51">
        <f t="shared" si="1"/>
        <v>32</v>
      </c>
      <c r="L51" t="s">
        <v>613</v>
      </c>
      <c r="P51">
        <v>15</v>
      </c>
      <c r="Q51">
        <v>15</v>
      </c>
      <c r="U51">
        <f t="shared" si="2"/>
        <v>32</v>
      </c>
      <c r="V51" t="s">
        <v>613</v>
      </c>
      <c r="Z51">
        <v>15</v>
      </c>
      <c r="AA51">
        <v>15</v>
      </c>
      <c r="AE51">
        <f t="shared" si="3"/>
        <v>32</v>
      </c>
      <c r="AF51" t="s">
        <v>613</v>
      </c>
      <c r="AJ51">
        <v>15</v>
      </c>
      <c r="AK51">
        <v>15</v>
      </c>
      <c r="AO51">
        <f t="shared" si="4"/>
        <v>32</v>
      </c>
      <c r="AP51" t="s">
        <v>613</v>
      </c>
      <c r="AT51">
        <v>15</v>
      </c>
      <c r="AU51">
        <v>15</v>
      </c>
    </row>
    <row r="52" spans="1:47">
      <c r="A52">
        <f t="shared" si="0"/>
        <v>33</v>
      </c>
      <c r="K52">
        <f t="shared" si="1"/>
        <v>33</v>
      </c>
      <c r="U52">
        <f t="shared" si="2"/>
        <v>33</v>
      </c>
      <c r="V52" s="28" t="s">
        <v>614</v>
      </c>
      <c r="W52" s="28"/>
      <c r="X52" s="28"/>
      <c r="Y52" s="28"/>
      <c r="Z52" s="28">
        <v>15</v>
      </c>
      <c r="AA52" s="28">
        <v>15</v>
      </c>
      <c r="AE52">
        <f t="shared" si="3"/>
        <v>33</v>
      </c>
      <c r="AO52">
        <f t="shared" si="4"/>
        <v>33</v>
      </c>
    </row>
    <row r="53" spans="1:47">
      <c r="A53">
        <f t="shared" si="0"/>
        <v>34</v>
      </c>
      <c r="K53">
        <f t="shared" si="1"/>
        <v>34</v>
      </c>
      <c r="U53">
        <f t="shared" si="2"/>
        <v>34</v>
      </c>
      <c r="V53" s="28" t="s">
        <v>615</v>
      </c>
      <c r="W53" s="28"/>
      <c r="X53" s="28"/>
      <c r="Y53" s="28"/>
      <c r="Z53" s="28">
        <v>15</v>
      </c>
      <c r="AA53" s="28">
        <v>15</v>
      </c>
      <c r="AE53">
        <f t="shared" si="3"/>
        <v>34</v>
      </c>
      <c r="AO53">
        <f t="shared" si="4"/>
        <v>34</v>
      </c>
    </row>
    <row r="54" spans="1:47">
      <c r="A54">
        <f t="shared" si="0"/>
        <v>35</v>
      </c>
      <c r="B54" t="s">
        <v>616</v>
      </c>
      <c r="F54">
        <v>200</v>
      </c>
      <c r="G54">
        <v>200</v>
      </c>
      <c r="K54">
        <f t="shared" si="1"/>
        <v>35</v>
      </c>
      <c r="L54" t="s">
        <v>616</v>
      </c>
      <c r="P54">
        <v>200</v>
      </c>
      <c r="Q54">
        <v>200</v>
      </c>
      <c r="U54">
        <f t="shared" si="2"/>
        <v>35</v>
      </c>
      <c r="V54" t="s">
        <v>616</v>
      </c>
      <c r="Z54">
        <v>200</v>
      </c>
      <c r="AA54">
        <v>200</v>
      </c>
      <c r="AE54">
        <f t="shared" si="3"/>
        <v>35</v>
      </c>
      <c r="AF54" t="s">
        <v>616</v>
      </c>
      <c r="AJ54">
        <v>200</v>
      </c>
      <c r="AK54">
        <v>200</v>
      </c>
      <c r="AO54">
        <f t="shared" si="4"/>
        <v>35</v>
      </c>
      <c r="AP54" t="s">
        <v>616</v>
      </c>
      <c r="AT54">
        <v>200</v>
      </c>
      <c r="AU54">
        <v>200</v>
      </c>
    </row>
    <row r="55" spans="1:47">
      <c r="A55">
        <f t="shared" si="0"/>
        <v>36</v>
      </c>
      <c r="B55" t="s">
        <v>617</v>
      </c>
      <c r="F55">
        <v>50</v>
      </c>
      <c r="G55">
        <v>150</v>
      </c>
      <c r="K55">
        <f t="shared" si="1"/>
        <v>36</v>
      </c>
      <c r="L55" t="s">
        <v>617</v>
      </c>
      <c r="P55">
        <v>50</v>
      </c>
      <c r="Q55">
        <v>150</v>
      </c>
      <c r="U55">
        <f t="shared" si="2"/>
        <v>36</v>
      </c>
      <c r="V55" t="s">
        <v>617</v>
      </c>
      <c r="Z55">
        <v>50</v>
      </c>
      <c r="AA55">
        <v>150</v>
      </c>
      <c r="AE55">
        <f t="shared" si="3"/>
        <v>36</v>
      </c>
      <c r="AF55" t="s">
        <v>617</v>
      </c>
      <c r="AJ55">
        <v>50</v>
      </c>
      <c r="AK55">
        <v>150</v>
      </c>
      <c r="AO55">
        <f t="shared" si="4"/>
        <v>36</v>
      </c>
      <c r="AP55" t="s">
        <v>617</v>
      </c>
      <c r="AT55">
        <v>50</v>
      </c>
      <c r="AU55">
        <v>150</v>
      </c>
    </row>
    <row r="56" spans="1:47">
      <c r="A56">
        <f t="shared" si="0"/>
        <v>37</v>
      </c>
      <c r="K56">
        <f t="shared" si="1"/>
        <v>37</v>
      </c>
      <c r="U56">
        <f t="shared" si="2"/>
        <v>37</v>
      </c>
      <c r="V56" s="28" t="s">
        <v>618</v>
      </c>
      <c r="W56" s="28"/>
      <c r="X56" s="28"/>
      <c r="Y56" s="28"/>
      <c r="Z56" s="28">
        <v>30</v>
      </c>
      <c r="AA56" s="28">
        <v>30</v>
      </c>
      <c r="AE56">
        <f t="shared" si="3"/>
        <v>37</v>
      </c>
      <c r="AJ56">
        <v>0</v>
      </c>
      <c r="AK56">
        <v>0</v>
      </c>
      <c r="AO56">
        <f t="shared" si="4"/>
        <v>37</v>
      </c>
    </row>
    <row r="57" spans="1:47">
      <c r="A57">
        <f t="shared" si="0"/>
        <v>38</v>
      </c>
      <c r="B57" t="s">
        <v>619</v>
      </c>
      <c r="F57">
        <v>30</v>
      </c>
      <c r="G57">
        <v>30</v>
      </c>
      <c r="K57">
        <f t="shared" si="1"/>
        <v>38</v>
      </c>
      <c r="L57" t="s">
        <v>619</v>
      </c>
      <c r="P57">
        <v>30</v>
      </c>
      <c r="Q57">
        <v>30</v>
      </c>
      <c r="U57">
        <f t="shared" si="2"/>
        <v>38</v>
      </c>
      <c r="V57" s="28" t="s">
        <v>632</v>
      </c>
      <c r="Z57">
        <v>30</v>
      </c>
      <c r="AA57">
        <v>30</v>
      </c>
      <c r="AE57">
        <f t="shared" si="3"/>
        <v>38</v>
      </c>
      <c r="AF57" t="s">
        <v>619</v>
      </c>
      <c r="AJ57">
        <v>30</v>
      </c>
      <c r="AK57">
        <v>30</v>
      </c>
      <c r="AO57">
        <f t="shared" si="4"/>
        <v>38</v>
      </c>
      <c r="AP57" t="s">
        <v>619</v>
      </c>
      <c r="AT57">
        <v>30</v>
      </c>
      <c r="AU57">
        <v>30</v>
      </c>
    </row>
    <row r="58" spans="1:47">
      <c r="A58">
        <f t="shared" si="0"/>
        <v>39</v>
      </c>
      <c r="B58" t="s">
        <v>620</v>
      </c>
      <c r="F58">
        <v>1000</v>
      </c>
      <c r="G58">
        <v>1000</v>
      </c>
      <c r="K58">
        <f t="shared" si="1"/>
        <v>39</v>
      </c>
      <c r="L58" t="s">
        <v>620</v>
      </c>
      <c r="P58">
        <v>1000</v>
      </c>
      <c r="Q58">
        <v>1000</v>
      </c>
      <c r="U58">
        <f t="shared" si="2"/>
        <v>39</v>
      </c>
      <c r="V58" t="s">
        <v>620</v>
      </c>
      <c r="Z58">
        <v>1000</v>
      </c>
      <c r="AA58">
        <v>1000</v>
      </c>
      <c r="AE58">
        <f t="shared" si="3"/>
        <v>39</v>
      </c>
      <c r="AF58" t="s">
        <v>620</v>
      </c>
      <c r="AJ58">
        <v>1000</v>
      </c>
      <c r="AK58">
        <v>1000</v>
      </c>
      <c r="AO58">
        <f t="shared" si="4"/>
        <v>39</v>
      </c>
      <c r="AP58" t="s">
        <v>620</v>
      </c>
      <c r="AT58">
        <v>1000</v>
      </c>
      <c r="AU58">
        <v>1000</v>
      </c>
    </row>
    <row r="59" spans="1:47">
      <c r="A59">
        <f t="shared" si="0"/>
        <v>40</v>
      </c>
      <c r="B59" t="s">
        <v>621</v>
      </c>
      <c r="F59">
        <v>1000</v>
      </c>
      <c r="G59">
        <v>1000</v>
      </c>
      <c r="K59">
        <f t="shared" si="1"/>
        <v>40</v>
      </c>
      <c r="L59" t="s">
        <v>621</v>
      </c>
      <c r="P59">
        <v>1000</v>
      </c>
      <c r="Q59">
        <v>1000</v>
      </c>
      <c r="U59">
        <f t="shared" si="2"/>
        <v>40</v>
      </c>
      <c r="V59" t="s">
        <v>621</v>
      </c>
      <c r="Z59">
        <v>1000</v>
      </c>
      <c r="AA59">
        <v>1000</v>
      </c>
      <c r="AE59">
        <f t="shared" si="3"/>
        <v>40</v>
      </c>
      <c r="AF59" t="s">
        <v>621</v>
      </c>
      <c r="AJ59">
        <v>1000</v>
      </c>
      <c r="AK59">
        <v>1000</v>
      </c>
      <c r="AO59">
        <f t="shared" si="4"/>
        <v>40</v>
      </c>
      <c r="AP59" t="s">
        <v>621</v>
      </c>
      <c r="AT59">
        <v>1000</v>
      </c>
      <c r="AU59">
        <v>1000</v>
      </c>
    </row>
    <row r="60" spans="1:47">
      <c r="A60">
        <f t="shared" si="0"/>
        <v>41</v>
      </c>
      <c r="B60" t="s">
        <v>622</v>
      </c>
      <c r="F60">
        <v>1000</v>
      </c>
      <c r="G60">
        <v>1000</v>
      </c>
      <c r="K60">
        <f t="shared" si="1"/>
        <v>41</v>
      </c>
      <c r="L60" t="s">
        <v>622</v>
      </c>
      <c r="P60">
        <v>1000</v>
      </c>
      <c r="Q60">
        <v>1000</v>
      </c>
      <c r="U60">
        <f t="shared" si="2"/>
        <v>41</v>
      </c>
      <c r="V60" t="s">
        <v>622</v>
      </c>
      <c r="Z60">
        <v>1000</v>
      </c>
      <c r="AA60">
        <v>1000</v>
      </c>
      <c r="AE60">
        <f t="shared" si="3"/>
        <v>41</v>
      </c>
      <c r="AF60" t="s">
        <v>622</v>
      </c>
      <c r="AJ60">
        <v>1000</v>
      </c>
      <c r="AK60">
        <v>1000</v>
      </c>
      <c r="AO60">
        <f t="shared" si="4"/>
        <v>41</v>
      </c>
      <c r="AP60" t="s">
        <v>622</v>
      </c>
      <c r="AT60">
        <v>1000</v>
      </c>
      <c r="AU60">
        <v>1000</v>
      </c>
    </row>
    <row r="61" spans="1:47">
      <c r="A61">
        <f t="shared" si="0"/>
        <v>42</v>
      </c>
      <c r="B61" t="s">
        <v>623</v>
      </c>
      <c r="F61">
        <v>50</v>
      </c>
      <c r="G61">
        <v>50</v>
      </c>
      <c r="K61">
        <f t="shared" si="1"/>
        <v>42</v>
      </c>
      <c r="L61" t="s">
        <v>623</v>
      </c>
      <c r="P61">
        <v>50</v>
      </c>
      <c r="Q61">
        <v>50</v>
      </c>
      <c r="U61">
        <f t="shared" si="2"/>
        <v>42</v>
      </c>
      <c r="V61" t="s">
        <v>623</v>
      </c>
      <c r="Z61">
        <v>50</v>
      </c>
      <c r="AA61">
        <v>50</v>
      </c>
      <c r="AE61">
        <f t="shared" si="3"/>
        <v>42</v>
      </c>
      <c r="AF61" t="s">
        <v>623</v>
      </c>
      <c r="AJ61">
        <v>50</v>
      </c>
      <c r="AK61">
        <v>50</v>
      </c>
      <c r="AO61">
        <f t="shared" si="4"/>
        <v>42</v>
      </c>
      <c r="AP61" t="s">
        <v>623</v>
      </c>
      <c r="AT61">
        <v>50</v>
      </c>
      <c r="AU61">
        <v>50</v>
      </c>
    </row>
    <row r="62" spans="1:47">
      <c r="A62">
        <f t="shared" si="0"/>
        <v>43</v>
      </c>
      <c r="K62">
        <f t="shared" si="1"/>
        <v>43</v>
      </c>
      <c r="U62">
        <f t="shared" si="2"/>
        <v>43</v>
      </c>
      <c r="AE62">
        <f t="shared" si="3"/>
        <v>43</v>
      </c>
      <c r="AO62">
        <f t="shared" si="4"/>
        <v>43</v>
      </c>
      <c r="AP62" t="s">
        <v>624</v>
      </c>
      <c r="AT62">
        <v>900</v>
      </c>
      <c r="AU62">
        <v>1000</v>
      </c>
    </row>
    <row r="63" spans="1:47">
      <c r="A63">
        <f t="shared" si="0"/>
        <v>44</v>
      </c>
      <c r="K63">
        <f t="shared" si="1"/>
        <v>44</v>
      </c>
      <c r="U63">
        <f t="shared" si="2"/>
        <v>44</v>
      </c>
      <c r="AE63">
        <f t="shared" si="3"/>
        <v>44</v>
      </c>
      <c r="AO63">
        <f t="shared" si="4"/>
        <v>44</v>
      </c>
      <c r="AP63" t="s">
        <v>625</v>
      </c>
      <c r="AT63">
        <v>234</v>
      </c>
      <c r="AU63">
        <v>234</v>
      </c>
    </row>
    <row r="64" spans="1:47">
      <c r="A64">
        <f t="shared" si="0"/>
        <v>45</v>
      </c>
      <c r="K64">
        <f t="shared" si="1"/>
        <v>45</v>
      </c>
      <c r="U64">
        <f t="shared" si="2"/>
        <v>45</v>
      </c>
      <c r="AE64">
        <f t="shared" si="3"/>
        <v>45</v>
      </c>
      <c r="AO64">
        <f t="shared" si="4"/>
        <v>45</v>
      </c>
      <c r="AP64" t="s">
        <v>626</v>
      </c>
      <c r="AT64">
        <v>625</v>
      </c>
      <c r="AU64">
        <v>629</v>
      </c>
    </row>
    <row r="65" spans="1:47">
      <c r="A65">
        <f t="shared" si="0"/>
        <v>46</v>
      </c>
      <c r="K65">
        <f t="shared" si="1"/>
        <v>46</v>
      </c>
      <c r="U65">
        <f t="shared" si="2"/>
        <v>46</v>
      </c>
      <c r="AE65">
        <f t="shared" si="3"/>
        <v>46</v>
      </c>
      <c r="AO65">
        <f t="shared" si="4"/>
        <v>46</v>
      </c>
      <c r="AP65" t="s">
        <v>627</v>
      </c>
      <c r="AT65">
        <v>844</v>
      </c>
      <c r="AU65">
        <v>844</v>
      </c>
    </row>
    <row r="66" spans="1:47">
      <c r="A66">
        <f t="shared" si="0"/>
        <v>47</v>
      </c>
      <c r="K66">
        <f t="shared" si="1"/>
        <v>47</v>
      </c>
      <c r="U66">
        <f t="shared" si="2"/>
        <v>47</v>
      </c>
      <c r="AE66">
        <f t="shared" si="3"/>
        <v>47</v>
      </c>
      <c r="AO66">
        <f t="shared" si="4"/>
        <v>47</v>
      </c>
      <c r="AP66" t="s">
        <v>628</v>
      </c>
      <c r="AT66">
        <v>208</v>
      </c>
      <c r="AU66">
        <v>222</v>
      </c>
    </row>
    <row r="67" spans="1:47">
      <c r="A67">
        <f t="shared" si="0"/>
        <v>48</v>
      </c>
      <c r="K67">
        <f t="shared" si="1"/>
        <v>48</v>
      </c>
      <c r="U67">
        <f t="shared" si="2"/>
        <v>48</v>
      </c>
      <c r="AE67">
        <f t="shared" si="3"/>
        <v>48</v>
      </c>
      <c r="AO67">
        <f t="shared" si="4"/>
        <v>48</v>
      </c>
      <c r="AP67" t="s">
        <v>629</v>
      </c>
      <c r="AT67">
        <v>50</v>
      </c>
      <c r="AU67">
        <v>50</v>
      </c>
    </row>
    <row r="68" spans="1:47">
      <c r="AO68">
        <v>49</v>
      </c>
      <c r="AP68" t="s">
        <v>834</v>
      </c>
      <c r="AT68">
        <v>80</v>
      </c>
      <c r="AU68">
        <v>190</v>
      </c>
    </row>
    <row r="69" spans="1:47">
      <c r="AO69">
        <v>50</v>
      </c>
      <c r="AP69" t="s">
        <v>835</v>
      </c>
      <c r="AT69">
        <v>130</v>
      </c>
      <c r="AU69">
        <v>130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" workbookViewId="0"/>
  </sheetViews>
  <sheetFormatPr baseColWidth="10" defaultRowHeight="15" x14ac:dyDescent="0"/>
  <cols>
    <col min="2" max="2" width="14.1640625" customWidth="1"/>
    <col min="15" max="15" width="13.1640625" customWidth="1"/>
    <col min="16" max="16" width="14.6640625" customWidth="1"/>
    <col min="17" max="18" width="10.1640625" customWidth="1"/>
    <col min="19" max="19" width="8.33203125" customWidth="1"/>
    <col min="20" max="20" width="9" customWidth="1"/>
    <col min="21" max="21" width="9.83203125" customWidth="1"/>
  </cols>
  <sheetData>
    <row r="1" spans="1:21">
      <c r="A1" t="s">
        <v>184</v>
      </c>
      <c r="G1" t="s">
        <v>185</v>
      </c>
      <c r="N1" t="s">
        <v>264</v>
      </c>
    </row>
    <row r="2" spans="1:21">
      <c r="C2" t="s">
        <v>291</v>
      </c>
      <c r="I2" t="s">
        <v>291</v>
      </c>
      <c r="P2" t="s">
        <v>291</v>
      </c>
    </row>
    <row r="3" spans="1:21">
      <c r="C3" t="s">
        <v>292</v>
      </c>
      <c r="I3" t="s">
        <v>292</v>
      </c>
      <c r="P3" t="s">
        <v>292</v>
      </c>
    </row>
    <row r="4" spans="1:21">
      <c r="C4" t="s">
        <v>293</v>
      </c>
      <c r="I4" t="s">
        <v>293</v>
      </c>
      <c r="P4" t="s">
        <v>293</v>
      </c>
    </row>
    <row r="6" spans="1:21">
      <c r="C6" t="s">
        <v>294</v>
      </c>
      <c r="I6" t="s">
        <v>294</v>
      </c>
      <c r="P6" t="s">
        <v>294</v>
      </c>
    </row>
    <row r="7" spans="1:21">
      <c r="C7" t="s">
        <v>295</v>
      </c>
      <c r="I7" t="s">
        <v>295</v>
      </c>
      <c r="P7" t="s">
        <v>295</v>
      </c>
    </row>
    <row r="9" spans="1:21">
      <c r="G9" t="s">
        <v>263</v>
      </c>
    </row>
    <row r="10" spans="1:21">
      <c r="I10" t="s">
        <v>291</v>
      </c>
      <c r="N10" t="s">
        <v>679</v>
      </c>
    </row>
    <row r="11" spans="1:21">
      <c r="I11" t="s">
        <v>292</v>
      </c>
      <c r="P11" t="s">
        <v>722</v>
      </c>
      <c r="Q11" s="28">
        <v>10</v>
      </c>
      <c r="R11" s="28">
        <v>10</v>
      </c>
      <c r="S11" s="28">
        <v>20</v>
      </c>
      <c r="T11" s="28">
        <v>10</v>
      </c>
      <c r="U11" s="28">
        <v>10</v>
      </c>
    </row>
    <row r="12" spans="1:21">
      <c r="I12" t="s">
        <v>293</v>
      </c>
      <c r="P12" t="s">
        <v>292</v>
      </c>
    </row>
    <row r="13" spans="1:21">
      <c r="P13" s="7" t="s">
        <v>680</v>
      </c>
      <c r="Q13">
        <v>250</v>
      </c>
      <c r="R13">
        <v>250</v>
      </c>
      <c r="S13" s="28">
        <v>200</v>
      </c>
      <c r="T13">
        <v>250</v>
      </c>
      <c r="U13">
        <v>250</v>
      </c>
    </row>
    <row r="14" spans="1:21">
      <c r="I14" t="s">
        <v>294</v>
      </c>
    </row>
    <row r="15" spans="1:21">
      <c r="I15" t="s">
        <v>295</v>
      </c>
      <c r="P15" t="s">
        <v>294</v>
      </c>
    </row>
    <row r="16" spans="1:21">
      <c r="P16" t="s">
        <v>295</v>
      </c>
    </row>
    <row r="17" spans="1:21">
      <c r="A17" t="s">
        <v>799</v>
      </c>
    </row>
    <row r="18" spans="1:21">
      <c r="B18" t="s">
        <v>729</v>
      </c>
      <c r="C18" t="s">
        <v>730</v>
      </c>
      <c r="D18">
        <v>5</v>
      </c>
      <c r="O18" t="s">
        <v>729</v>
      </c>
      <c r="P18" t="s">
        <v>730</v>
      </c>
      <c r="Q18" s="28">
        <v>9</v>
      </c>
    </row>
    <row r="19" spans="1:21">
      <c r="Q19" s="7"/>
    </row>
    <row r="20" spans="1:21">
      <c r="A20" t="s">
        <v>800</v>
      </c>
      <c r="Q20" s="37" t="s">
        <v>751</v>
      </c>
      <c r="R20" s="37" t="s">
        <v>579</v>
      </c>
      <c r="S20" s="37" t="s">
        <v>573</v>
      </c>
      <c r="T20" s="37" t="s">
        <v>575</v>
      </c>
      <c r="U20" s="37" t="s">
        <v>578</v>
      </c>
    </row>
    <row r="21" spans="1:21">
      <c r="C21" t="s">
        <v>681</v>
      </c>
      <c r="D21">
        <v>22</v>
      </c>
      <c r="E21">
        <v>15</v>
      </c>
      <c r="F21">
        <v>15</v>
      </c>
      <c r="G21">
        <v>22</v>
      </c>
      <c r="H21">
        <v>30</v>
      </c>
      <c r="O21" t="s">
        <v>728</v>
      </c>
      <c r="P21" t="s">
        <v>681</v>
      </c>
      <c r="Q21">
        <v>22</v>
      </c>
      <c r="R21">
        <v>15</v>
      </c>
      <c r="S21" s="28">
        <v>13</v>
      </c>
      <c r="T21">
        <v>22</v>
      </c>
      <c r="U21">
        <v>30</v>
      </c>
    </row>
    <row r="22" spans="1:21">
      <c r="C22" t="s">
        <v>736</v>
      </c>
      <c r="D22" t="s">
        <v>735</v>
      </c>
      <c r="E22" t="s">
        <v>731</v>
      </c>
      <c r="F22" t="s">
        <v>731</v>
      </c>
      <c r="G22" t="s">
        <v>732</v>
      </c>
      <c r="H22">
        <v>45</v>
      </c>
      <c r="O22" t="s">
        <v>728</v>
      </c>
      <c r="P22" t="s">
        <v>682</v>
      </c>
      <c r="Q22">
        <v>38</v>
      </c>
      <c r="R22">
        <v>30</v>
      </c>
      <c r="S22" s="28">
        <v>45</v>
      </c>
      <c r="T22">
        <v>35</v>
      </c>
      <c r="U22">
        <v>45</v>
      </c>
    </row>
    <row r="23" spans="1:21">
      <c r="C23" t="s">
        <v>737</v>
      </c>
      <c r="D23" t="s">
        <v>739</v>
      </c>
      <c r="E23" t="s">
        <v>733</v>
      </c>
      <c r="F23" t="s">
        <v>733</v>
      </c>
      <c r="G23" t="s">
        <v>734</v>
      </c>
      <c r="H23">
        <v>0.5</v>
      </c>
      <c r="O23" t="s">
        <v>728</v>
      </c>
      <c r="P23" t="s">
        <v>683</v>
      </c>
      <c r="Q23">
        <v>1.1000000000000001</v>
      </c>
      <c r="R23">
        <v>0.5</v>
      </c>
      <c r="S23">
        <v>0.5</v>
      </c>
      <c r="T23">
        <v>0.2</v>
      </c>
      <c r="U23">
        <v>0.5</v>
      </c>
    </row>
    <row r="24" spans="1:21">
      <c r="C24" t="s">
        <v>738</v>
      </c>
      <c r="D24">
        <v>3</v>
      </c>
      <c r="E24">
        <v>5</v>
      </c>
      <c r="F24">
        <v>5</v>
      </c>
      <c r="G24">
        <v>4.5</v>
      </c>
      <c r="H24">
        <v>4</v>
      </c>
      <c r="O24" t="s">
        <v>728</v>
      </c>
      <c r="P24" t="s">
        <v>684</v>
      </c>
      <c r="Q24">
        <v>3</v>
      </c>
      <c r="R24">
        <v>5</v>
      </c>
      <c r="S24" s="28">
        <v>14</v>
      </c>
      <c r="T24">
        <v>4.5</v>
      </c>
      <c r="U24">
        <v>4</v>
      </c>
    </row>
    <row r="25" spans="1:21">
      <c r="C25" t="s">
        <v>685</v>
      </c>
      <c r="D25" t="s">
        <v>740</v>
      </c>
      <c r="E25" t="s">
        <v>741</v>
      </c>
      <c r="F25" t="s">
        <v>741</v>
      </c>
      <c r="G25" t="s">
        <v>742</v>
      </c>
      <c r="H25">
        <v>20</v>
      </c>
      <c r="O25" t="s">
        <v>728</v>
      </c>
      <c r="P25" t="s">
        <v>685</v>
      </c>
      <c r="Q25">
        <v>60</v>
      </c>
      <c r="R25">
        <v>100</v>
      </c>
      <c r="S25" s="28">
        <v>35</v>
      </c>
      <c r="T25">
        <v>20</v>
      </c>
      <c r="U25">
        <v>20</v>
      </c>
    </row>
    <row r="26" spans="1:21">
      <c r="C26" t="s">
        <v>686</v>
      </c>
      <c r="D26" t="s">
        <v>743</v>
      </c>
      <c r="E26" t="s">
        <v>744</v>
      </c>
      <c r="F26" t="s">
        <v>744</v>
      </c>
      <c r="G26" t="s">
        <v>745</v>
      </c>
      <c r="H26">
        <v>120</v>
      </c>
      <c r="O26" t="s">
        <v>728</v>
      </c>
      <c r="P26" t="s">
        <v>686</v>
      </c>
      <c r="Q26">
        <v>204</v>
      </c>
      <c r="R26">
        <v>310</v>
      </c>
      <c r="S26" s="28">
        <v>167</v>
      </c>
      <c r="T26">
        <v>80</v>
      </c>
      <c r="U26">
        <v>120</v>
      </c>
    </row>
    <row r="27" spans="1:21">
      <c r="C27" t="s">
        <v>687</v>
      </c>
      <c r="D27" t="s">
        <v>746</v>
      </c>
      <c r="E27" t="s">
        <v>747</v>
      </c>
      <c r="F27" t="s">
        <v>747</v>
      </c>
      <c r="G27" t="s">
        <v>748</v>
      </c>
      <c r="H27">
        <v>150</v>
      </c>
      <c r="O27" t="s">
        <v>728</v>
      </c>
      <c r="P27" t="s">
        <v>687</v>
      </c>
      <c r="Q27">
        <v>260</v>
      </c>
      <c r="R27">
        <v>900</v>
      </c>
      <c r="S27" s="28">
        <v>893</v>
      </c>
      <c r="T27">
        <v>140</v>
      </c>
      <c r="U27">
        <v>150</v>
      </c>
    </row>
    <row r="28" spans="1:21">
      <c r="C28" t="s">
        <v>688</v>
      </c>
      <c r="D28" t="s">
        <v>749</v>
      </c>
      <c r="E28" t="s">
        <v>741</v>
      </c>
      <c r="F28" t="s">
        <v>741</v>
      </c>
      <c r="G28" t="s">
        <v>750</v>
      </c>
      <c r="H28">
        <v>40</v>
      </c>
      <c r="O28" t="s">
        <v>728</v>
      </c>
      <c r="P28" t="s">
        <v>688</v>
      </c>
      <c r="Q28">
        <v>70</v>
      </c>
      <c r="R28">
        <v>100</v>
      </c>
      <c r="S28" s="28">
        <v>60</v>
      </c>
      <c r="T28">
        <v>40</v>
      </c>
      <c r="U28">
        <v>40</v>
      </c>
    </row>
    <row r="29" spans="1:21">
      <c r="C29" t="s">
        <v>689</v>
      </c>
      <c r="D29" t="s">
        <v>743</v>
      </c>
      <c r="E29" t="s">
        <v>744</v>
      </c>
      <c r="F29" t="s">
        <v>744</v>
      </c>
      <c r="G29" t="s">
        <v>752</v>
      </c>
      <c r="H29">
        <v>180</v>
      </c>
      <c r="O29" t="s">
        <v>728</v>
      </c>
      <c r="P29" t="s">
        <v>689</v>
      </c>
      <c r="Q29">
        <v>204</v>
      </c>
      <c r="R29">
        <v>310</v>
      </c>
      <c r="S29" s="28">
        <v>167</v>
      </c>
      <c r="T29">
        <v>99</v>
      </c>
      <c r="U29">
        <v>180</v>
      </c>
    </row>
    <row r="30" spans="1:21">
      <c r="C30" t="s">
        <v>690</v>
      </c>
      <c r="D30" t="s">
        <v>746</v>
      </c>
      <c r="E30" t="s">
        <v>753</v>
      </c>
      <c r="F30" t="s">
        <v>753</v>
      </c>
      <c r="G30" t="s">
        <v>748</v>
      </c>
      <c r="H30">
        <v>300</v>
      </c>
      <c r="O30" t="s">
        <v>728</v>
      </c>
      <c r="P30" t="s">
        <v>690</v>
      </c>
      <c r="Q30">
        <v>260</v>
      </c>
      <c r="R30">
        <v>800</v>
      </c>
      <c r="S30" s="28">
        <v>893</v>
      </c>
      <c r="T30">
        <v>140</v>
      </c>
      <c r="U30">
        <v>300</v>
      </c>
    </row>
    <row r="31" spans="1:21">
      <c r="C31" t="s">
        <v>691</v>
      </c>
      <c r="D31" t="s">
        <v>754</v>
      </c>
      <c r="E31" t="s">
        <v>755</v>
      </c>
      <c r="F31" t="s">
        <v>755</v>
      </c>
      <c r="G31" t="s">
        <v>756</v>
      </c>
      <c r="H31">
        <v>300</v>
      </c>
      <c r="O31" t="s">
        <v>728</v>
      </c>
      <c r="P31" t="s">
        <v>691</v>
      </c>
      <c r="Q31">
        <v>126</v>
      </c>
      <c r="R31">
        <v>80</v>
      </c>
      <c r="S31" s="28">
        <v>556</v>
      </c>
      <c r="T31">
        <v>500</v>
      </c>
      <c r="U31">
        <v>300</v>
      </c>
    </row>
    <row r="32" spans="1:21">
      <c r="C32" t="s">
        <v>692</v>
      </c>
      <c r="D32" t="s">
        <v>757</v>
      </c>
      <c r="E32" t="s">
        <v>745</v>
      </c>
      <c r="F32" t="s">
        <v>745</v>
      </c>
      <c r="G32" t="s">
        <v>757</v>
      </c>
      <c r="H32">
        <v>76</v>
      </c>
      <c r="O32" t="s">
        <v>728</v>
      </c>
      <c r="P32" t="s">
        <v>692</v>
      </c>
      <c r="Q32">
        <v>50</v>
      </c>
      <c r="R32">
        <v>80</v>
      </c>
      <c r="S32" s="28">
        <v>81</v>
      </c>
      <c r="T32">
        <v>50</v>
      </c>
      <c r="U32">
        <v>76</v>
      </c>
    </row>
    <row r="33" spans="3:21">
      <c r="C33" t="s">
        <v>693</v>
      </c>
      <c r="D33" t="s">
        <v>743</v>
      </c>
      <c r="E33" t="s">
        <v>758</v>
      </c>
      <c r="F33" t="s">
        <v>758</v>
      </c>
      <c r="G33" t="s">
        <v>755</v>
      </c>
      <c r="H33">
        <v>84</v>
      </c>
      <c r="O33" t="s">
        <v>728</v>
      </c>
      <c r="P33" t="s">
        <v>693</v>
      </c>
      <c r="Q33">
        <v>204</v>
      </c>
      <c r="R33">
        <v>300</v>
      </c>
      <c r="S33" s="28">
        <v>167</v>
      </c>
      <c r="T33">
        <v>80</v>
      </c>
      <c r="U33">
        <v>84</v>
      </c>
    </row>
    <row r="34" spans="3:21">
      <c r="C34" t="s">
        <v>694</v>
      </c>
      <c r="D34" t="s">
        <v>746</v>
      </c>
      <c r="E34" t="s">
        <v>747</v>
      </c>
      <c r="F34" t="s">
        <v>747</v>
      </c>
      <c r="G34" t="s">
        <v>748</v>
      </c>
      <c r="H34">
        <v>155</v>
      </c>
      <c r="O34" t="s">
        <v>728</v>
      </c>
      <c r="P34" t="s">
        <v>694</v>
      </c>
      <c r="Q34">
        <v>260</v>
      </c>
      <c r="R34">
        <v>900</v>
      </c>
      <c r="S34" s="28">
        <v>893</v>
      </c>
      <c r="T34">
        <v>140</v>
      </c>
      <c r="U34">
        <v>155</v>
      </c>
    </row>
    <row r="35" spans="3:21">
      <c r="C35" t="s">
        <v>695</v>
      </c>
      <c r="D35" t="s">
        <v>754</v>
      </c>
      <c r="E35" t="s">
        <v>759</v>
      </c>
      <c r="F35" t="s">
        <v>759</v>
      </c>
      <c r="G35" t="s">
        <v>745</v>
      </c>
      <c r="H35">
        <v>155</v>
      </c>
      <c r="O35" t="s">
        <v>728</v>
      </c>
      <c r="P35" t="s">
        <v>695</v>
      </c>
      <c r="Q35">
        <v>126</v>
      </c>
      <c r="R35">
        <v>550</v>
      </c>
      <c r="S35" s="28">
        <v>556</v>
      </c>
      <c r="T35">
        <v>80</v>
      </c>
      <c r="U35">
        <v>155</v>
      </c>
    </row>
    <row r="36" spans="3:21">
      <c r="C36" t="s">
        <v>696</v>
      </c>
      <c r="D36">
        <v>0.9</v>
      </c>
      <c r="O36" t="s">
        <v>728</v>
      </c>
      <c r="P36" t="s">
        <v>696</v>
      </c>
      <c r="Q36" s="28">
        <v>1.5</v>
      </c>
    </row>
    <row r="37" spans="3:21">
      <c r="C37" t="s">
        <v>697</v>
      </c>
      <c r="D37">
        <v>0.4</v>
      </c>
      <c r="O37" t="s">
        <v>728</v>
      </c>
      <c r="P37" t="s">
        <v>697</v>
      </c>
      <c r="Q37" s="28">
        <v>0.5</v>
      </c>
    </row>
    <row r="38" spans="3:21">
      <c r="C38" t="s">
        <v>698</v>
      </c>
      <c r="D38">
        <v>0.4</v>
      </c>
      <c r="O38" t="s">
        <v>728</v>
      </c>
      <c r="P38" t="s">
        <v>698</v>
      </c>
      <c r="Q38" s="28">
        <v>0.6</v>
      </c>
    </row>
    <row r="39" spans="3:21">
      <c r="C39" t="s">
        <v>699</v>
      </c>
      <c r="D39" t="s">
        <v>776</v>
      </c>
      <c r="E39" t="s">
        <v>760</v>
      </c>
      <c r="F39" t="s">
        <v>760</v>
      </c>
      <c r="G39" t="s">
        <v>761</v>
      </c>
      <c r="H39" t="s">
        <v>762</v>
      </c>
      <c r="O39" t="s">
        <v>728</v>
      </c>
      <c r="P39" t="s">
        <v>699</v>
      </c>
      <c r="Q39">
        <v>0.36</v>
      </c>
      <c r="R39" s="28">
        <v>0.34499999999999997</v>
      </c>
      <c r="S39" s="28">
        <v>0.34499999999999997</v>
      </c>
      <c r="T39">
        <v>0.34</v>
      </c>
      <c r="U39">
        <v>0.25</v>
      </c>
    </row>
    <row r="40" spans="3:21">
      <c r="C40" t="s">
        <v>700</v>
      </c>
      <c r="D40" t="s">
        <v>777</v>
      </c>
      <c r="E40" t="s">
        <v>761</v>
      </c>
      <c r="F40" t="s">
        <v>761</v>
      </c>
      <c r="G40" t="s">
        <v>763</v>
      </c>
      <c r="H40" t="s">
        <v>762</v>
      </c>
      <c r="O40" t="s">
        <v>728</v>
      </c>
      <c r="P40" t="s">
        <v>700</v>
      </c>
      <c r="Q40">
        <v>0.37</v>
      </c>
      <c r="R40" s="28">
        <v>0.23</v>
      </c>
      <c r="S40" s="28">
        <v>0.23</v>
      </c>
      <c r="T40" s="28">
        <v>0.3</v>
      </c>
      <c r="U40" s="28">
        <v>0.2</v>
      </c>
    </row>
    <row r="41" spans="3:21">
      <c r="C41" t="s">
        <v>701</v>
      </c>
      <c r="D41" t="s">
        <v>778</v>
      </c>
      <c r="E41" t="s">
        <v>764</v>
      </c>
      <c r="F41" t="s">
        <v>764</v>
      </c>
      <c r="G41" t="s">
        <v>765</v>
      </c>
      <c r="H41" t="s">
        <v>766</v>
      </c>
      <c r="O41" t="s">
        <v>728</v>
      </c>
      <c r="P41" t="s">
        <v>701</v>
      </c>
      <c r="Q41">
        <v>0.09</v>
      </c>
      <c r="R41" s="28">
        <v>0.09</v>
      </c>
      <c r="S41" s="28">
        <v>0.09</v>
      </c>
      <c r="T41">
        <v>0.09</v>
      </c>
      <c r="U41">
        <v>0.1</v>
      </c>
    </row>
    <row r="42" spans="3:21">
      <c r="C42" t="s">
        <v>702</v>
      </c>
      <c r="D42" t="s">
        <v>779</v>
      </c>
      <c r="E42" t="s">
        <v>767</v>
      </c>
      <c r="F42" t="s">
        <v>767</v>
      </c>
      <c r="G42" t="s">
        <v>768</v>
      </c>
      <c r="H42" t="s">
        <v>769</v>
      </c>
      <c r="O42" t="s">
        <v>728</v>
      </c>
      <c r="P42" t="s">
        <v>702</v>
      </c>
      <c r="Q42">
        <v>0.16</v>
      </c>
      <c r="R42" s="28">
        <v>0.23499999999999999</v>
      </c>
      <c r="S42" s="28">
        <v>0.23499999999999999</v>
      </c>
      <c r="T42" s="28">
        <v>0.2</v>
      </c>
      <c r="U42" s="28">
        <v>0.35</v>
      </c>
    </row>
    <row r="43" spans="3:21">
      <c r="C43" t="s">
        <v>703</v>
      </c>
      <c r="D43" t="s">
        <v>780</v>
      </c>
      <c r="E43" t="s">
        <v>770</v>
      </c>
      <c r="F43" t="s">
        <v>770</v>
      </c>
      <c r="G43" t="s">
        <v>771</v>
      </c>
      <c r="H43" t="s">
        <v>766</v>
      </c>
      <c r="O43" t="s">
        <v>728</v>
      </c>
      <c r="P43" t="s">
        <v>703</v>
      </c>
      <c r="Q43">
        <v>0.02</v>
      </c>
      <c r="R43">
        <v>0.1</v>
      </c>
      <c r="S43">
        <v>0.1</v>
      </c>
      <c r="T43" s="28">
        <v>7.0000000000000007E-2</v>
      </c>
      <c r="U43">
        <v>0.1</v>
      </c>
    </row>
    <row r="44" spans="3:21">
      <c r="C44" t="s">
        <v>704</v>
      </c>
      <c r="D44" t="s">
        <v>781</v>
      </c>
      <c r="E44" t="s">
        <v>760</v>
      </c>
      <c r="F44" t="s">
        <v>760</v>
      </c>
      <c r="G44" t="s">
        <v>761</v>
      </c>
      <c r="H44" t="s">
        <v>772</v>
      </c>
      <c r="O44" t="s">
        <v>728</v>
      </c>
      <c r="P44" t="s">
        <v>704</v>
      </c>
      <c r="Q44">
        <v>0.33</v>
      </c>
      <c r="R44" s="28">
        <v>0.34499999999999997</v>
      </c>
      <c r="S44" s="28">
        <v>0.34499999999999997</v>
      </c>
      <c r="T44">
        <v>0.34</v>
      </c>
      <c r="U44" s="28">
        <v>0.32</v>
      </c>
    </row>
    <row r="45" spans="3:21">
      <c r="C45" t="s">
        <v>705</v>
      </c>
      <c r="D45" t="s">
        <v>782</v>
      </c>
      <c r="E45" t="s">
        <v>761</v>
      </c>
      <c r="F45" t="s">
        <v>761</v>
      </c>
      <c r="G45" t="s">
        <v>763</v>
      </c>
      <c r="H45" t="s">
        <v>762</v>
      </c>
      <c r="O45" t="s">
        <v>728</v>
      </c>
      <c r="P45" t="s">
        <v>705</v>
      </c>
      <c r="Q45">
        <v>0.3</v>
      </c>
      <c r="R45" s="28">
        <v>0.23</v>
      </c>
      <c r="S45" s="28">
        <v>0.23</v>
      </c>
      <c r="T45" s="28">
        <v>0.3</v>
      </c>
      <c r="U45">
        <v>0.25</v>
      </c>
    </row>
    <row r="46" spans="3:21">
      <c r="C46" t="s">
        <v>706</v>
      </c>
      <c r="D46" t="s">
        <v>778</v>
      </c>
      <c r="E46" t="s">
        <v>764</v>
      </c>
      <c r="F46" t="s">
        <v>764</v>
      </c>
      <c r="G46" t="s">
        <v>765</v>
      </c>
      <c r="H46" t="s">
        <v>773</v>
      </c>
      <c r="O46" t="s">
        <v>728</v>
      </c>
      <c r="P46" t="s">
        <v>706</v>
      </c>
      <c r="Q46">
        <v>0.09</v>
      </c>
      <c r="R46" s="28">
        <v>0.09</v>
      </c>
      <c r="S46" s="28">
        <v>0.09</v>
      </c>
      <c r="T46">
        <v>0.09</v>
      </c>
      <c r="U46">
        <v>0.11</v>
      </c>
    </row>
    <row r="47" spans="3:21">
      <c r="C47" t="s">
        <v>707</v>
      </c>
      <c r="D47" t="s">
        <v>783</v>
      </c>
      <c r="E47" t="s">
        <v>767</v>
      </c>
      <c r="F47" t="s">
        <v>767</v>
      </c>
      <c r="G47" t="s">
        <v>768</v>
      </c>
      <c r="H47" t="s">
        <v>774</v>
      </c>
      <c r="O47" t="s">
        <v>728</v>
      </c>
      <c r="P47" t="s">
        <v>707</v>
      </c>
      <c r="Q47">
        <v>0.25</v>
      </c>
      <c r="R47" s="28">
        <v>0.23499999999999999</v>
      </c>
      <c r="S47" s="28">
        <v>0.23499999999999999</v>
      </c>
      <c r="T47" s="28">
        <v>0.2</v>
      </c>
      <c r="U47" s="28">
        <v>0.24</v>
      </c>
    </row>
    <row r="48" spans="3:21">
      <c r="C48" t="s">
        <v>708</v>
      </c>
      <c r="D48" t="s">
        <v>784</v>
      </c>
      <c r="E48" t="s">
        <v>770</v>
      </c>
      <c r="F48" t="s">
        <v>770</v>
      </c>
      <c r="G48" t="s">
        <v>771</v>
      </c>
      <c r="H48" t="s">
        <v>775</v>
      </c>
      <c r="O48" t="s">
        <v>728</v>
      </c>
      <c r="P48" t="s">
        <v>708</v>
      </c>
      <c r="Q48">
        <v>0.03</v>
      </c>
      <c r="R48">
        <v>0.1</v>
      </c>
      <c r="S48">
        <v>0.1</v>
      </c>
      <c r="T48" s="28">
        <v>7.0000000000000007E-2</v>
      </c>
      <c r="U48">
        <v>0.08</v>
      </c>
    </row>
    <row r="49" spans="3:21">
      <c r="C49" t="s">
        <v>709</v>
      </c>
      <c r="D49">
        <v>0.02</v>
      </c>
      <c r="E49">
        <v>0</v>
      </c>
      <c r="F49">
        <v>0.03</v>
      </c>
      <c r="G49">
        <v>0</v>
      </c>
      <c r="H49">
        <v>7.0000000000000007E-2</v>
      </c>
      <c r="O49" t="s">
        <v>728</v>
      </c>
      <c r="P49" t="s">
        <v>709</v>
      </c>
      <c r="Q49">
        <v>0.02</v>
      </c>
      <c r="R49">
        <v>0</v>
      </c>
      <c r="S49" s="28">
        <v>0.02</v>
      </c>
      <c r="T49">
        <v>0</v>
      </c>
      <c r="U49">
        <v>7.0000000000000007E-2</v>
      </c>
    </row>
    <row r="50" spans="3:21">
      <c r="C50" t="s">
        <v>710</v>
      </c>
      <c r="D50">
        <v>0.02</v>
      </c>
      <c r="E50">
        <v>0</v>
      </c>
      <c r="F50">
        <v>0.03</v>
      </c>
      <c r="G50">
        <v>0</v>
      </c>
      <c r="H50">
        <v>7.0000000000000007E-2</v>
      </c>
      <c r="O50" t="s">
        <v>728</v>
      </c>
      <c r="P50" t="s">
        <v>710</v>
      </c>
      <c r="Q50">
        <v>0.02</v>
      </c>
      <c r="R50">
        <v>0</v>
      </c>
      <c r="S50" s="28">
        <v>0.02</v>
      </c>
      <c r="T50">
        <v>0</v>
      </c>
      <c r="U50">
        <v>7.0000000000000007E-2</v>
      </c>
    </row>
    <row r="51" spans="3:21">
      <c r="C51" t="s">
        <v>711</v>
      </c>
      <c r="D51">
        <v>0.02</v>
      </c>
      <c r="E51">
        <v>0</v>
      </c>
      <c r="F51">
        <v>0.03</v>
      </c>
      <c r="G51">
        <v>0</v>
      </c>
      <c r="H51">
        <v>7.0000000000000007E-2</v>
      </c>
      <c r="O51" t="s">
        <v>728</v>
      </c>
      <c r="P51" t="s">
        <v>711</v>
      </c>
      <c r="Q51">
        <v>0.02</v>
      </c>
      <c r="R51">
        <v>0</v>
      </c>
      <c r="S51" s="28">
        <v>0.02</v>
      </c>
      <c r="T51">
        <v>0</v>
      </c>
      <c r="U51">
        <v>7.0000000000000007E-2</v>
      </c>
    </row>
    <row r="52" spans="3:21">
      <c r="C52" t="s">
        <v>712</v>
      </c>
      <c r="D52">
        <v>0.02</v>
      </c>
      <c r="E52">
        <v>0</v>
      </c>
      <c r="F52">
        <v>0.03</v>
      </c>
      <c r="G52">
        <v>0</v>
      </c>
      <c r="H52">
        <v>7.0000000000000007E-2</v>
      </c>
      <c r="O52" t="s">
        <v>728</v>
      </c>
      <c r="P52" t="s">
        <v>712</v>
      </c>
      <c r="Q52">
        <v>0.02</v>
      </c>
      <c r="R52">
        <v>0</v>
      </c>
      <c r="S52" s="28">
        <v>0.02</v>
      </c>
      <c r="T52">
        <v>0</v>
      </c>
      <c r="U52">
        <v>7.0000000000000007E-2</v>
      </c>
    </row>
    <row r="53" spans="3:21">
      <c r="C53" t="s">
        <v>713</v>
      </c>
      <c r="D53">
        <v>0.02</v>
      </c>
      <c r="E53">
        <v>0</v>
      </c>
      <c r="F53">
        <v>0.03</v>
      </c>
      <c r="G53">
        <v>0</v>
      </c>
      <c r="H53">
        <v>7.0000000000000007E-2</v>
      </c>
      <c r="O53" t="s">
        <v>728</v>
      </c>
      <c r="P53" t="s">
        <v>713</v>
      </c>
      <c r="Q53">
        <v>0.02</v>
      </c>
      <c r="R53">
        <v>0</v>
      </c>
      <c r="S53" s="28">
        <v>0.02</v>
      </c>
      <c r="T53">
        <v>0</v>
      </c>
      <c r="U53">
        <v>7.0000000000000007E-2</v>
      </c>
    </row>
    <row r="54" spans="3:21">
      <c r="C54" t="s">
        <v>714</v>
      </c>
      <c r="D54">
        <v>0.02</v>
      </c>
      <c r="E54">
        <v>0</v>
      </c>
      <c r="F54">
        <v>0.03</v>
      </c>
      <c r="G54">
        <v>0</v>
      </c>
      <c r="H54">
        <v>7.0000000000000007E-2</v>
      </c>
      <c r="O54" t="s">
        <v>728</v>
      </c>
      <c r="P54" t="s">
        <v>714</v>
      </c>
      <c r="Q54">
        <v>0.02</v>
      </c>
      <c r="R54">
        <v>0</v>
      </c>
      <c r="S54" s="28">
        <v>0.02</v>
      </c>
      <c r="T54">
        <v>0</v>
      </c>
      <c r="U54">
        <v>7.0000000000000007E-2</v>
      </c>
    </row>
    <row r="55" spans="3:21">
      <c r="C55" t="s">
        <v>715</v>
      </c>
      <c r="D55">
        <v>0.02</v>
      </c>
      <c r="E55">
        <v>0</v>
      </c>
      <c r="F55">
        <v>0.03</v>
      </c>
      <c r="G55">
        <v>0</v>
      </c>
      <c r="H55">
        <v>7.0000000000000007E-2</v>
      </c>
      <c r="O55" t="s">
        <v>728</v>
      </c>
      <c r="P55" t="s">
        <v>715</v>
      </c>
      <c r="Q55">
        <v>0.02</v>
      </c>
      <c r="R55">
        <v>0</v>
      </c>
      <c r="S55" s="28">
        <v>0.02</v>
      </c>
      <c r="T55">
        <v>0</v>
      </c>
      <c r="U55">
        <v>7.0000000000000007E-2</v>
      </c>
    </row>
    <row r="56" spans="3:21">
      <c r="C56" t="s">
        <v>716</v>
      </c>
      <c r="D56">
        <v>0.02</v>
      </c>
      <c r="E56">
        <v>0</v>
      </c>
      <c r="F56">
        <v>0.03</v>
      </c>
      <c r="G56">
        <v>0</v>
      </c>
      <c r="H56">
        <v>7.0000000000000007E-2</v>
      </c>
      <c r="O56" t="s">
        <v>728</v>
      </c>
      <c r="P56" t="s">
        <v>716</v>
      </c>
      <c r="Q56">
        <v>0.02</v>
      </c>
      <c r="R56">
        <v>0</v>
      </c>
      <c r="S56" s="28">
        <v>0.02</v>
      </c>
      <c r="T56">
        <v>0</v>
      </c>
      <c r="U56">
        <v>7.0000000000000007E-2</v>
      </c>
    </row>
    <row r="57" spans="3:21">
      <c r="C57" t="s">
        <v>717</v>
      </c>
      <c r="D57">
        <v>0.02</v>
      </c>
      <c r="E57">
        <v>0</v>
      </c>
      <c r="F57">
        <v>0.03</v>
      </c>
      <c r="G57">
        <v>0</v>
      </c>
      <c r="H57">
        <v>7.0000000000000007E-2</v>
      </c>
      <c r="O57" t="s">
        <v>728</v>
      </c>
      <c r="P57" t="s">
        <v>717</v>
      </c>
      <c r="Q57">
        <v>0.02</v>
      </c>
      <c r="R57">
        <v>0</v>
      </c>
      <c r="S57" s="28">
        <v>0.02</v>
      </c>
      <c r="T57">
        <v>0</v>
      </c>
      <c r="U57">
        <v>7.0000000000000007E-2</v>
      </c>
    </row>
    <row r="58" spans="3:21">
      <c r="C58" t="s">
        <v>718</v>
      </c>
      <c r="D58">
        <v>0.02</v>
      </c>
      <c r="E58">
        <v>0</v>
      </c>
      <c r="F58">
        <v>0.03</v>
      </c>
      <c r="G58">
        <v>0</v>
      </c>
      <c r="H58">
        <v>7.0000000000000007E-2</v>
      </c>
      <c r="O58" t="s">
        <v>728</v>
      </c>
      <c r="P58" t="s">
        <v>718</v>
      </c>
      <c r="Q58">
        <v>0.02</v>
      </c>
      <c r="R58">
        <v>0</v>
      </c>
      <c r="S58" s="28">
        <v>0.02</v>
      </c>
      <c r="T58">
        <v>0</v>
      </c>
      <c r="U58">
        <v>7.0000000000000007E-2</v>
      </c>
    </row>
    <row r="59" spans="3:21">
      <c r="C59" t="s">
        <v>719</v>
      </c>
      <c r="D59">
        <v>0.02</v>
      </c>
      <c r="E59">
        <v>0</v>
      </c>
      <c r="F59">
        <v>0.03</v>
      </c>
      <c r="G59">
        <v>0</v>
      </c>
      <c r="H59">
        <v>7.0000000000000007E-2</v>
      </c>
      <c r="O59" t="s">
        <v>728</v>
      </c>
      <c r="P59" t="s">
        <v>719</v>
      </c>
      <c r="Q59">
        <v>0.02</v>
      </c>
      <c r="R59">
        <v>0</v>
      </c>
      <c r="S59" s="28">
        <v>0.02</v>
      </c>
      <c r="T59">
        <v>0</v>
      </c>
      <c r="U59">
        <v>7.0000000000000007E-2</v>
      </c>
    </row>
    <row r="60" spans="3:21">
      <c r="C60" t="s">
        <v>720</v>
      </c>
      <c r="D60">
        <v>0.02</v>
      </c>
      <c r="E60">
        <v>0</v>
      </c>
      <c r="F60">
        <v>0.1</v>
      </c>
      <c r="G60">
        <v>0</v>
      </c>
      <c r="H60">
        <v>7.0000000000000007E-2</v>
      </c>
      <c r="O60" t="s">
        <v>728</v>
      </c>
      <c r="P60" t="s">
        <v>720</v>
      </c>
      <c r="Q60">
        <v>0.02</v>
      </c>
      <c r="R60">
        <v>0</v>
      </c>
      <c r="S60" s="28">
        <v>0.02</v>
      </c>
      <c r="T60">
        <v>0</v>
      </c>
      <c r="U60">
        <v>7.0000000000000007E-2</v>
      </c>
    </row>
    <row r="61" spans="3:21">
      <c r="C61" t="s">
        <v>721</v>
      </c>
      <c r="D61">
        <v>8.0000000000000002E-3</v>
      </c>
      <c r="E61">
        <v>1.2E-2</v>
      </c>
      <c r="F61">
        <v>4.0000000000000001E-3</v>
      </c>
      <c r="G61">
        <v>1.2E-2</v>
      </c>
      <c r="H61">
        <v>7.0000000000000001E-3</v>
      </c>
      <c r="O61" t="s">
        <v>728</v>
      </c>
      <c r="P61" t="s">
        <v>721</v>
      </c>
      <c r="Q61">
        <v>8.0000000000000002E-3</v>
      </c>
      <c r="R61">
        <v>1.2E-2</v>
      </c>
      <c r="S61" s="28">
        <v>8.0000000000000002E-3</v>
      </c>
      <c r="T61">
        <v>1.2E-2</v>
      </c>
      <c r="U61">
        <v>7.0000000000000001E-3</v>
      </c>
    </row>
    <row r="62" spans="3:21">
      <c r="C62" t="s">
        <v>723</v>
      </c>
      <c r="D62" t="s">
        <v>795</v>
      </c>
      <c r="E62" t="s">
        <v>785</v>
      </c>
      <c r="F62" t="s">
        <v>785</v>
      </c>
      <c r="G62" t="s">
        <v>786</v>
      </c>
      <c r="H62" t="s">
        <v>787</v>
      </c>
      <c r="O62" t="s">
        <v>728</v>
      </c>
      <c r="P62" t="s">
        <v>723</v>
      </c>
      <c r="Q62">
        <v>3.2000000000000001E-2</v>
      </c>
      <c r="R62" s="28">
        <v>0.1</v>
      </c>
      <c r="S62" s="28">
        <v>0.1</v>
      </c>
      <c r="T62" s="28">
        <v>0.08</v>
      </c>
      <c r="U62" s="28">
        <v>0.06</v>
      </c>
    </row>
    <row r="63" spans="3:21">
      <c r="C63" t="s">
        <v>724</v>
      </c>
      <c r="D63" t="s">
        <v>796</v>
      </c>
      <c r="E63" t="s">
        <v>770</v>
      </c>
      <c r="F63" t="s">
        <v>770</v>
      </c>
      <c r="G63" t="s">
        <v>770</v>
      </c>
      <c r="H63" t="s">
        <v>788</v>
      </c>
      <c r="O63" t="s">
        <v>728</v>
      </c>
      <c r="P63" t="s">
        <v>724</v>
      </c>
      <c r="Q63">
        <v>0.04</v>
      </c>
      <c r="R63" s="28">
        <v>3.5000000000000001E-3</v>
      </c>
      <c r="S63" s="28">
        <v>3.5000000000000001E-3</v>
      </c>
      <c r="T63" s="28">
        <v>3.5000000000000001E-3</v>
      </c>
      <c r="U63" s="28">
        <v>3.5000000000000001E-3</v>
      </c>
    </row>
    <row r="64" spans="3:21">
      <c r="C64" t="s">
        <v>725</v>
      </c>
      <c r="D64" t="s">
        <v>797</v>
      </c>
      <c r="E64" t="s">
        <v>789</v>
      </c>
      <c r="F64" t="s">
        <v>789</v>
      </c>
      <c r="G64" t="s">
        <v>790</v>
      </c>
      <c r="H64" t="s">
        <v>791</v>
      </c>
      <c r="O64" t="s">
        <v>728</v>
      </c>
      <c r="P64" t="s">
        <v>725</v>
      </c>
      <c r="Q64">
        <v>1.1999999999999999E-3</v>
      </c>
      <c r="R64" s="28">
        <v>5.5000000000000003E-4</v>
      </c>
      <c r="S64" s="28">
        <v>5.5000000000000003E-4</v>
      </c>
      <c r="T64" s="28">
        <v>1.3799999999999999E-3</v>
      </c>
      <c r="U64" s="28">
        <v>1.3799999999999999E-3</v>
      </c>
    </row>
    <row r="65" spans="3:21">
      <c r="C65" t="s">
        <v>726</v>
      </c>
      <c r="D65" t="s">
        <v>798</v>
      </c>
      <c r="E65" t="s">
        <v>792</v>
      </c>
      <c r="F65" t="s">
        <v>792</v>
      </c>
      <c r="G65" t="s">
        <v>793</v>
      </c>
      <c r="H65" t="s">
        <v>794</v>
      </c>
      <c r="O65" t="s">
        <v>728</v>
      </c>
      <c r="P65" t="s">
        <v>726</v>
      </c>
      <c r="Q65">
        <v>2.0999999999999999E-3</v>
      </c>
      <c r="R65" s="28">
        <v>8.0000000000000004E-4</v>
      </c>
      <c r="S65" s="28">
        <v>8.0000000000000004E-4</v>
      </c>
      <c r="T65" s="28">
        <v>3.2000000000000002E-3</v>
      </c>
      <c r="U65" s="28">
        <v>3.2000000000000002E-3</v>
      </c>
    </row>
    <row r="66" spans="3:21">
      <c r="C66" t="s">
        <v>727</v>
      </c>
      <c r="D66">
        <v>1.25</v>
      </c>
      <c r="O66" t="s">
        <v>728</v>
      </c>
      <c r="P66" t="s">
        <v>727</v>
      </c>
      <c r="Q66" s="28">
        <v>1.65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L12" sqref="L12"/>
    </sheetView>
  </sheetViews>
  <sheetFormatPr baseColWidth="10" defaultRowHeight="15" x14ac:dyDescent="0"/>
  <sheetData>
    <row r="1" spans="1:8">
      <c r="A1" t="s">
        <v>265</v>
      </c>
    </row>
    <row r="2" spans="1:8">
      <c r="C2" t="s">
        <v>634</v>
      </c>
    </row>
    <row r="3" spans="1:8">
      <c r="C3" t="s">
        <v>635</v>
      </c>
    </row>
    <row r="4" spans="1:8">
      <c r="C4" t="s">
        <v>636</v>
      </c>
    </row>
    <row r="5" spans="1:8">
      <c r="C5" t="s">
        <v>637</v>
      </c>
    </row>
    <row r="7" spans="1:8">
      <c r="A7" s="35" t="s">
        <v>660</v>
      </c>
      <c r="B7" s="36"/>
      <c r="C7" s="36"/>
      <c r="D7" s="36"/>
      <c r="E7" s="36"/>
      <c r="F7" s="36"/>
      <c r="G7" s="36"/>
      <c r="H7" s="36"/>
    </row>
    <row r="8" spans="1:8">
      <c r="A8" t="s">
        <v>638</v>
      </c>
    </row>
    <row r="9" spans="1:8">
      <c r="A9" t="s">
        <v>639</v>
      </c>
    </row>
    <row r="10" spans="1:8">
      <c r="A10" t="s">
        <v>659</v>
      </c>
    </row>
    <row r="11" spans="1:8">
      <c r="A11" t="s">
        <v>640</v>
      </c>
    </row>
    <row r="12" spans="1:8">
      <c r="A12" t="s">
        <v>641</v>
      </c>
    </row>
    <row r="13" spans="1:8">
      <c r="A13" t="s">
        <v>642</v>
      </c>
    </row>
    <row r="14" spans="1:8">
      <c r="A14" t="s">
        <v>643</v>
      </c>
    </row>
    <row r="15" spans="1:8">
      <c r="A15" t="s">
        <v>644</v>
      </c>
    </row>
    <row r="16" spans="1:8">
      <c r="A16" t="s">
        <v>645</v>
      </c>
    </row>
    <row r="17" spans="1:1">
      <c r="A17" t="s">
        <v>646</v>
      </c>
    </row>
    <row r="18" spans="1:1">
      <c r="A18" t="s">
        <v>647</v>
      </c>
    </row>
    <row r="19" spans="1:1">
      <c r="A19" t="s">
        <v>648</v>
      </c>
    </row>
    <row r="20" spans="1:1">
      <c r="A20" t="s">
        <v>649</v>
      </c>
    </row>
    <row r="21" spans="1:1">
      <c r="A21" t="s">
        <v>650</v>
      </c>
    </row>
    <row r="22" spans="1:1">
      <c r="A22" t="s">
        <v>651</v>
      </c>
    </row>
    <row r="23" spans="1:1">
      <c r="A23" t="s">
        <v>652</v>
      </c>
    </row>
    <row r="24" spans="1:1">
      <c r="A24" t="s">
        <v>653</v>
      </c>
    </row>
    <row r="25" spans="1:1">
      <c r="A25" t="s">
        <v>654</v>
      </c>
    </row>
    <row r="26" spans="1:1">
      <c r="A26" t="s">
        <v>655</v>
      </c>
    </row>
    <row r="27" spans="1:1">
      <c r="A27" t="s">
        <v>656</v>
      </c>
    </row>
    <row r="28" spans="1:1">
      <c r="A28" t="s">
        <v>657</v>
      </c>
    </row>
    <row r="29" spans="1:1">
      <c r="A29" t="s">
        <v>658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showGridLines="0" workbookViewId="0"/>
  </sheetViews>
  <sheetFormatPr baseColWidth="10" defaultRowHeight="20" customHeight="1" x14ac:dyDescent="0"/>
  <cols>
    <col min="1" max="1" width="20" style="43" customWidth="1"/>
    <col min="2" max="256" width="12" style="43" customWidth="1"/>
    <col min="257" max="16384" width="10.83203125" style="44"/>
  </cols>
  <sheetData>
    <row r="1" spans="1:13" ht="26">
      <c r="A1" s="45" t="s">
        <v>833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3" ht="13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13">
      <c r="A3" s="46" t="s">
        <v>810</v>
      </c>
      <c r="B3" s="47" t="s">
        <v>811</v>
      </c>
      <c r="C3" s="47" t="s">
        <v>812</v>
      </c>
      <c r="D3" s="47" t="s">
        <v>813</v>
      </c>
      <c r="E3" s="47" t="s">
        <v>814</v>
      </c>
      <c r="F3" s="47" t="s">
        <v>815</v>
      </c>
      <c r="G3" s="47" t="s">
        <v>816</v>
      </c>
      <c r="H3" s="47" t="s">
        <v>817</v>
      </c>
      <c r="I3" s="47" t="s">
        <v>818</v>
      </c>
      <c r="J3" s="47"/>
      <c r="K3" s="47"/>
      <c r="L3" s="47"/>
      <c r="M3" s="47"/>
    </row>
    <row r="4" spans="1:13" ht="13">
      <c r="A4" s="46" t="s">
        <v>819</v>
      </c>
      <c r="B4" s="47">
        <v>1</v>
      </c>
      <c r="C4" s="47">
        <v>1</v>
      </c>
      <c r="D4" s="47">
        <v>1</v>
      </c>
      <c r="E4" s="47">
        <v>1</v>
      </c>
      <c r="F4" s="47">
        <v>1</v>
      </c>
      <c r="G4" s="47">
        <v>1</v>
      </c>
      <c r="H4" s="47">
        <v>1</v>
      </c>
      <c r="I4" s="47">
        <v>1</v>
      </c>
      <c r="J4" s="47"/>
      <c r="K4" s="47"/>
      <c r="L4" s="47"/>
      <c r="M4" s="47"/>
    </row>
    <row r="5" spans="1:13" ht="13">
      <c r="A5" s="46" t="s">
        <v>820</v>
      </c>
      <c r="B5" s="47">
        <v>2</v>
      </c>
      <c r="C5" s="47">
        <v>4</v>
      </c>
      <c r="D5" s="47">
        <v>4</v>
      </c>
      <c r="E5" s="47">
        <v>5</v>
      </c>
      <c r="F5" s="47">
        <v>6</v>
      </c>
      <c r="G5" s="47">
        <v>7</v>
      </c>
      <c r="H5" s="47">
        <v>2</v>
      </c>
      <c r="I5" s="47">
        <v>2</v>
      </c>
      <c r="J5" s="47"/>
      <c r="K5" s="47"/>
      <c r="L5" s="47"/>
      <c r="M5" s="47"/>
    </row>
    <row r="6" spans="1:13" ht="13">
      <c r="A6" s="46" t="s">
        <v>821</v>
      </c>
      <c r="B6" s="47">
        <v>3</v>
      </c>
      <c r="C6" s="47">
        <v>4</v>
      </c>
      <c r="D6" s="47">
        <v>4</v>
      </c>
      <c r="E6" s="47">
        <v>5</v>
      </c>
      <c r="F6" s="47">
        <v>6</v>
      </c>
      <c r="G6" s="47">
        <v>7</v>
      </c>
      <c r="H6" s="47">
        <v>3</v>
      </c>
      <c r="I6" s="47">
        <v>3</v>
      </c>
      <c r="J6" s="47"/>
      <c r="K6" s="47"/>
      <c r="L6" s="47"/>
      <c r="M6" s="47"/>
    </row>
    <row r="7" spans="1:13" ht="13">
      <c r="A7" s="46" t="s">
        <v>822</v>
      </c>
      <c r="B7" s="47">
        <v>3</v>
      </c>
      <c r="C7" s="47">
        <v>4</v>
      </c>
      <c r="D7" s="47">
        <v>4</v>
      </c>
      <c r="E7" s="47">
        <v>5</v>
      </c>
      <c r="F7" s="47">
        <v>6</v>
      </c>
      <c r="G7" s="47">
        <v>7</v>
      </c>
      <c r="H7" s="47">
        <v>3</v>
      </c>
      <c r="I7" s="47">
        <v>3</v>
      </c>
      <c r="J7" s="47"/>
      <c r="K7" s="47"/>
      <c r="L7" s="47"/>
      <c r="M7" s="47"/>
    </row>
    <row r="8" spans="1:13" ht="13">
      <c r="A8" s="46" t="s">
        <v>823</v>
      </c>
      <c r="B8" s="47">
        <v>3</v>
      </c>
      <c r="C8" s="47">
        <v>4</v>
      </c>
      <c r="D8" s="47">
        <v>4</v>
      </c>
      <c r="E8" s="47">
        <v>5</v>
      </c>
      <c r="F8" s="47">
        <v>6</v>
      </c>
      <c r="G8" s="47">
        <v>7</v>
      </c>
      <c r="H8" s="47">
        <v>3</v>
      </c>
      <c r="I8" s="47">
        <v>3</v>
      </c>
      <c r="J8" s="47"/>
      <c r="K8" s="47"/>
      <c r="L8" s="47"/>
      <c r="M8" s="47"/>
    </row>
    <row r="9" spans="1:13" ht="13">
      <c r="A9" s="46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</row>
    <row r="10" spans="1:13" ht="13">
      <c r="A10" s="46" t="s">
        <v>810</v>
      </c>
      <c r="B10" s="47" t="s">
        <v>824</v>
      </c>
      <c r="C10" s="47" t="s">
        <v>825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</row>
    <row r="11" spans="1:13" ht="13">
      <c r="A11" s="46">
        <f>1*1</f>
        <v>1</v>
      </c>
      <c r="B11" s="47">
        <v>94</v>
      </c>
      <c r="C11" s="47">
        <v>147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</row>
    <row r="12" spans="1:13" ht="13">
      <c r="A12" s="46">
        <f t="shared" ref="A12:A17" si="0">A11+1</f>
        <v>2</v>
      </c>
      <c r="B12" s="47">
        <f>83.28*1.008</f>
        <v>83.946240000000003</v>
      </c>
      <c r="C12" s="47">
        <v>38.200000000000003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</row>
    <row r="13" spans="1:13" ht="13">
      <c r="A13" s="46">
        <f t="shared" si="0"/>
        <v>3</v>
      </c>
      <c r="B13" s="47" t="s">
        <v>826</v>
      </c>
      <c r="C13" s="47" t="s">
        <v>827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</row>
    <row r="14" spans="1:13" ht="13">
      <c r="A14" s="46">
        <f t="shared" si="0"/>
        <v>4</v>
      </c>
      <c r="B14" s="47" t="s">
        <v>828</v>
      </c>
      <c r="C14" s="47" t="s">
        <v>829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</row>
    <row r="15" spans="1:13" ht="13">
      <c r="A15" s="46">
        <f t="shared" si="0"/>
        <v>5</v>
      </c>
      <c r="B15" s="47">
        <f>85.68*1.008</f>
        <v>86.365440000000007</v>
      </c>
      <c r="C15" s="47">
        <v>59.97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</row>
    <row r="16" spans="1:13" ht="13">
      <c r="A16" s="46">
        <f t="shared" si="0"/>
        <v>6</v>
      </c>
      <c r="B16" s="47">
        <f>90.69*1.008</f>
        <v>91.415520000000001</v>
      </c>
      <c r="C16" s="47">
        <v>223.11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</row>
    <row r="17" spans="1:13" ht="13">
      <c r="A17" s="46">
        <f t="shared" si="0"/>
        <v>7</v>
      </c>
      <c r="B17" s="47">
        <f>90.69*1.008</f>
        <v>91.415520000000001</v>
      </c>
      <c r="C17" s="47">
        <v>223.11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</row>
    <row r="18" spans="1:13" ht="13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 ht="13">
      <c r="A19" s="46" t="s">
        <v>289</v>
      </c>
      <c r="B19" s="47" t="s">
        <v>811</v>
      </c>
      <c r="C19" s="47" t="s">
        <v>812</v>
      </c>
      <c r="D19" s="47" t="s">
        <v>813</v>
      </c>
      <c r="E19" s="47" t="s">
        <v>814</v>
      </c>
      <c r="F19" s="47" t="s">
        <v>815</v>
      </c>
      <c r="G19" s="47" t="s">
        <v>816</v>
      </c>
      <c r="H19" s="47" t="s">
        <v>817</v>
      </c>
      <c r="I19" s="47" t="s">
        <v>818</v>
      </c>
      <c r="J19" s="47"/>
      <c r="K19" s="47"/>
      <c r="L19" s="47"/>
      <c r="M19" s="47"/>
    </row>
    <row r="20" spans="1:13" ht="13">
      <c r="A20" s="46" t="s">
        <v>819</v>
      </c>
      <c r="B20" s="47">
        <v>94</v>
      </c>
      <c r="C20" s="47">
        <v>94</v>
      </c>
      <c r="D20" s="47">
        <v>94</v>
      </c>
      <c r="E20" s="47">
        <v>94</v>
      </c>
      <c r="F20" s="47">
        <v>94</v>
      </c>
      <c r="G20" s="47">
        <v>94</v>
      </c>
      <c r="H20" s="47">
        <v>94</v>
      </c>
      <c r="I20" s="47">
        <v>94</v>
      </c>
      <c r="J20" s="47"/>
      <c r="K20" s="47"/>
      <c r="L20" s="47"/>
      <c r="M20" s="47"/>
    </row>
    <row r="21" spans="1:13" ht="13">
      <c r="A21" s="46" t="s">
        <v>820</v>
      </c>
      <c r="B21" s="47">
        <f>83.28*1.008</f>
        <v>83.946240000000003</v>
      </c>
      <c r="C21" s="47" t="s">
        <v>828</v>
      </c>
      <c r="D21" s="47" t="s">
        <v>828</v>
      </c>
      <c r="E21" s="47">
        <f>85.68*1.008</f>
        <v>86.365440000000007</v>
      </c>
      <c r="F21" s="47">
        <f t="shared" ref="F21:G24" si="1">90.69*1.008</f>
        <v>91.415520000000001</v>
      </c>
      <c r="G21" s="47">
        <f t="shared" si="1"/>
        <v>91.415520000000001</v>
      </c>
      <c r="H21" s="47">
        <f>83.28*1.008</f>
        <v>83.946240000000003</v>
      </c>
      <c r="I21" s="47">
        <f>83.28*1.008</f>
        <v>83.946240000000003</v>
      </c>
      <c r="J21" s="47"/>
      <c r="K21" s="47"/>
      <c r="L21" s="47"/>
      <c r="M21" s="47"/>
    </row>
    <row r="22" spans="1:13" ht="13">
      <c r="A22" s="46" t="s">
        <v>821</v>
      </c>
      <c r="B22" s="47" t="s">
        <v>826</v>
      </c>
      <c r="C22" s="47" t="s">
        <v>828</v>
      </c>
      <c r="D22" s="47" t="s">
        <v>828</v>
      </c>
      <c r="E22" s="47">
        <f>85.68*1.008</f>
        <v>86.365440000000007</v>
      </c>
      <c r="F22" s="47">
        <f t="shared" si="1"/>
        <v>91.415520000000001</v>
      </c>
      <c r="G22" s="47">
        <f t="shared" si="1"/>
        <v>91.415520000000001</v>
      </c>
      <c r="H22" s="47" t="s">
        <v>826</v>
      </c>
      <c r="I22" s="47" t="s">
        <v>826</v>
      </c>
      <c r="J22" s="47"/>
      <c r="K22" s="47"/>
      <c r="L22" s="47"/>
      <c r="M22" s="47"/>
    </row>
    <row r="23" spans="1:13" ht="13">
      <c r="A23" s="46" t="s">
        <v>822</v>
      </c>
      <c r="B23" s="47" t="s">
        <v>826</v>
      </c>
      <c r="C23" s="47" t="s">
        <v>828</v>
      </c>
      <c r="D23" s="47" t="s">
        <v>828</v>
      </c>
      <c r="E23" s="47">
        <f>85.68*1.008</f>
        <v>86.365440000000007</v>
      </c>
      <c r="F23" s="47">
        <f t="shared" si="1"/>
        <v>91.415520000000001</v>
      </c>
      <c r="G23" s="47">
        <f t="shared" si="1"/>
        <v>91.415520000000001</v>
      </c>
      <c r="H23" s="47" t="s">
        <v>826</v>
      </c>
      <c r="I23" s="47" t="s">
        <v>826</v>
      </c>
      <c r="J23" s="47"/>
      <c r="K23" s="47"/>
      <c r="L23" s="47"/>
      <c r="M23" s="47"/>
    </row>
    <row r="24" spans="1:13" ht="13">
      <c r="A24" s="46" t="s">
        <v>823</v>
      </c>
      <c r="B24" s="47" t="s">
        <v>826</v>
      </c>
      <c r="C24" s="47" t="s">
        <v>828</v>
      </c>
      <c r="D24" s="47" t="s">
        <v>828</v>
      </c>
      <c r="E24" s="47">
        <f>85.68*1.008</f>
        <v>86.365440000000007</v>
      </c>
      <c r="F24" s="47">
        <f t="shared" si="1"/>
        <v>91.415520000000001</v>
      </c>
      <c r="G24" s="47">
        <f t="shared" si="1"/>
        <v>91.415520000000001</v>
      </c>
      <c r="H24" s="47" t="s">
        <v>826</v>
      </c>
      <c r="I24" s="47" t="s">
        <v>826</v>
      </c>
      <c r="J24" s="47"/>
      <c r="K24" s="47"/>
      <c r="L24" s="47"/>
      <c r="M24" s="47"/>
    </row>
    <row r="25" spans="1:13" ht="13">
      <c r="A25" s="46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</row>
    <row r="26" spans="1:13" ht="13">
      <c r="A26" s="46" t="s">
        <v>288</v>
      </c>
      <c r="B26" s="47" t="s">
        <v>811</v>
      </c>
      <c r="C26" s="47" t="s">
        <v>812</v>
      </c>
      <c r="D26" s="47" t="s">
        <v>813</v>
      </c>
      <c r="E26" s="47" t="s">
        <v>814</v>
      </c>
      <c r="F26" s="47" t="s">
        <v>815</v>
      </c>
      <c r="G26" s="47" t="s">
        <v>816</v>
      </c>
      <c r="H26" s="47" t="s">
        <v>817</v>
      </c>
      <c r="I26" s="47" t="s">
        <v>818</v>
      </c>
      <c r="J26" s="47"/>
      <c r="K26" s="47"/>
      <c r="L26" s="47"/>
      <c r="M26" s="47"/>
    </row>
    <row r="27" spans="1:13" ht="13">
      <c r="A27" s="46" t="s">
        <v>819</v>
      </c>
      <c r="B27" s="47">
        <v>147</v>
      </c>
      <c r="C27" s="47">
        <v>147</v>
      </c>
      <c r="D27" s="47">
        <v>147</v>
      </c>
      <c r="E27" s="47">
        <v>147</v>
      </c>
      <c r="F27" s="47">
        <v>147</v>
      </c>
      <c r="G27" s="47">
        <v>147</v>
      </c>
      <c r="H27" s="47">
        <v>147</v>
      </c>
      <c r="I27" s="47">
        <v>147</v>
      </c>
      <c r="J27" s="47"/>
      <c r="K27" s="47"/>
      <c r="L27" s="47"/>
      <c r="M27" s="47"/>
    </row>
    <row r="28" spans="1:13" ht="13">
      <c r="A28" s="46" t="s">
        <v>820</v>
      </c>
      <c r="B28" s="47">
        <v>38.200000000000003</v>
      </c>
      <c r="C28" s="47" t="s">
        <v>829</v>
      </c>
      <c r="D28" s="47" t="s">
        <v>829</v>
      </c>
      <c r="E28" s="47">
        <v>59.97</v>
      </c>
      <c r="F28" s="47">
        <v>223.11</v>
      </c>
      <c r="G28" s="47">
        <v>223.11</v>
      </c>
      <c r="H28" s="47">
        <v>38.200000000000003</v>
      </c>
      <c r="I28" s="47">
        <v>38.200000000000003</v>
      </c>
      <c r="J28" s="47"/>
      <c r="K28" s="47"/>
      <c r="L28" s="47"/>
      <c r="M28" s="47"/>
    </row>
    <row r="29" spans="1:13" ht="13">
      <c r="A29" s="46" t="s">
        <v>821</v>
      </c>
      <c r="B29" s="47" t="s">
        <v>827</v>
      </c>
      <c r="C29" s="47" t="s">
        <v>829</v>
      </c>
      <c r="D29" s="47" t="s">
        <v>829</v>
      </c>
      <c r="E29" s="47">
        <v>59.97</v>
      </c>
      <c r="F29" s="47">
        <v>223.11</v>
      </c>
      <c r="G29" s="47">
        <v>223.11</v>
      </c>
      <c r="H29" s="47" t="s">
        <v>827</v>
      </c>
      <c r="I29" s="47" t="s">
        <v>827</v>
      </c>
      <c r="J29" s="47"/>
      <c r="K29" s="47"/>
      <c r="L29" s="47"/>
      <c r="M29" s="47"/>
    </row>
    <row r="30" spans="1:13" ht="13">
      <c r="A30" s="46" t="s">
        <v>822</v>
      </c>
      <c r="B30" s="47" t="s">
        <v>827</v>
      </c>
      <c r="C30" s="47" t="s">
        <v>829</v>
      </c>
      <c r="D30" s="47" t="s">
        <v>829</v>
      </c>
      <c r="E30" s="47">
        <v>59.97</v>
      </c>
      <c r="F30" s="47">
        <v>223.11</v>
      </c>
      <c r="G30" s="47">
        <v>223.11</v>
      </c>
      <c r="H30" s="47" t="s">
        <v>827</v>
      </c>
      <c r="I30" s="47" t="s">
        <v>827</v>
      </c>
      <c r="J30" s="47"/>
      <c r="K30" s="47"/>
      <c r="L30" s="47"/>
      <c r="M30" s="47"/>
    </row>
    <row r="31" spans="1:13" ht="13">
      <c r="A31" s="46" t="s">
        <v>823</v>
      </c>
      <c r="B31" s="47" t="s">
        <v>827</v>
      </c>
      <c r="C31" s="47" t="s">
        <v>829</v>
      </c>
      <c r="D31" s="47" t="s">
        <v>829</v>
      </c>
      <c r="E31" s="47">
        <v>59.97</v>
      </c>
      <c r="F31" s="47">
        <v>223.11</v>
      </c>
      <c r="G31" s="47">
        <v>223.11</v>
      </c>
      <c r="H31" s="47" t="s">
        <v>827</v>
      </c>
      <c r="I31" s="47" t="s">
        <v>827</v>
      </c>
      <c r="J31" s="47"/>
      <c r="K31" s="47"/>
      <c r="L31" s="47"/>
      <c r="M31" s="47"/>
    </row>
    <row r="32" spans="1:13" ht="13">
      <c r="A32" s="46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</row>
    <row r="33" spans="1:13" ht="13">
      <c r="A33" s="46" t="s">
        <v>50</v>
      </c>
      <c r="B33" s="47">
        <v>89.137439999999998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</row>
    <row r="34" spans="1:13" ht="13">
      <c r="A34" s="46" t="s">
        <v>52</v>
      </c>
      <c r="B34" s="47">
        <v>92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</row>
    <row r="35" spans="1:13" ht="13">
      <c r="A35" s="46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</row>
    <row r="36" spans="1:13" ht="13">
      <c r="A36" s="46" t="s">
        <v>51</v>
      </c>
      <c r="B36" s="47">
        <v>245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</row>
    <row r="37" spans="1:13" ht="13">
      <c r="A37" s="46" t="s">
        <v>53</v>
      </c>
      <c r="B37" s="47">
        <v>150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</row>
    <row r="38" spans="1:13" ht="13">
      <c r="A38" s="46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</row>
    <row r="39" spans="1:13" ht="13">
      <c r="A39" s="46" t="s">
        <v>48</v>
      </c>
      <c r="B39" s="47">
        <v>18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</row>
    <row r="40" spans="1:13" ht="13">
      <c r="A40" s="46" t="s">
        <v>49</v>
      </c>
      <c r="B40" s="47">
        <v>1900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</row>
    <row r="41" spans="1:13" ht="13">
      <c r="A41" s="46" t="s">
        <v>47</v>
      </c>
      <c r="B41" s="47">
        <v>0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</row>
    <row r="42" spans="1:13" ht="13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</row>
    <row r="43" spans="1:13" ht="13">
      <c r="A43" s="46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</row>
    <row r="44" spans="1:13" ht="13">
      <c r="A44" s="46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</row>
    <row r="45" spans="1:13" ht="13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</row>
  </sheetData>
  <pageMargins left="0.75" right="0.75" top="0.75" bottom="0.5" header="0.25" footer="0.25"/>
  <pageSetup paperSize="0" orientation="landscape" useFirstPageNumber="1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workbookViewId="0">
      <selection activeCell="A2" sqref="A2"/>
    </sheetView>
  </sheetViews>
  <sheetFormatPr baseColWidth="10" defaultRowHeight="15" x14ac:dyDescent="0"/>
  <cols>
    <col min="1" max="1" width="13.33203125" bestFit="1" customWidth="1"/>
    <col min="2" max="2" width="13.33203125" customWidth="1"/>
    <col min="4" max="5" width="10.6640625" customWidth="1"/>
    <col min="9" max="9" width="10.6640625" customWidth="1"/>
    <col min="11" max="11" width="10.6640625" customWidth="1"/>
    <col min="15" max="15" width="10.6640625" customWidth="1"/>
    <col min="18" max="20" width="10.6640625" customWidth="1"/>
    <col min="22" max="22" width="10.6640625" customWidth="1"/>
    <col min="24" max="25" width="10.6640625" customWidth="1"/>
  </cols>
  <sheetData>
    <row r="1" spans="1:26">
      <c r="A1" t="s">
        <v>567</v>
      </c>
    </row>
    <row r="2" spans="1:26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90</v>
      </c>
    </row>
    <row r="3" spans="1:26">
      <c r="C3" t="s">
        <v>541</v>
      </c>
      <c r="D3" t="s">
        <v>545</v>
      </c>
      <c r="E3" t="s">
        <v>546</v>
      </c>
      <c r="F3" t="s">
        <v>547</v>
      </c>
      <c r="G3" t="s">
        <v>548</v>
      </c>
      <c r="H3" t="s">
        <v>549</v>
      </c>
      <c r="I3" t="s">
        <v>550</v>
      </c>
      <c r="J3" t="s">
        <v>550</v>
      </c>
      <c r="K3" t="s">
        <v>551</v>
      </c>
      <c r="L3" t="s">
        <v>552</v>
      </c>
      <c r="M3" t="s">
        <v>555</v>
      </c>
      <c r="N3" t="s">
        <v>552</v>
      </c>
      <c r="O3" t="s">
        <v>556</v>
      </c>
      <c r="P3" t="s">
        <v>557</v>
      </c>
      <c r="Q3" t="s">
        <v>558</v>
      </c>
      <c r="R3" t="s">
        <v>556</v>
      </c>
      <c r="S3" t="s">
        <v>559</v>
      </c>
      <c r="T3" t="s">
        <v>556</v>
      </c>
      <c r="U3" t="s">
        <v>560</v>
      </c>
      <c r="V3" t="s">
        <v>561</v>
      </c>
      <c r="W3" t="s">
        <v>562</v>
      </c>
      <c r="X3" t="s">
        <v>545</v>
      </c>
      <c r="Y3" t="s">
        <v>545</v>
      </c>
      <c r="Z3" t="s">
        <v>563</v>
      </c>
    </row>
    <row r="4" spans="1:26">
      <c r="A4" t="s">
        <v>297</v>
      </c>
      <c r="C4" t="s">
        <v>296</v>
      </c>
      <c r="D4" t="s">
        <v>297</v>
      </c>
      <c r="E4" t="s">
        <v>297</v>
      </c>
      <c r="F4" t="s">
        <v>296</v>
      </c>
      <c r="G4" t="s">
        <v>296</v>
      </c>
      <c r="H4" t="s">
        <v>296</v>
      </c>
      <c r="I4" t="s">
        <v>297</v>
      </c>
      <c r="J4" t="s">
        <v>296</v>
      </c>
      <c r="K4" t="s">
        <v>297</v>
      </c>
      <c r="L4" t="s">
        <v>296</v>
      </c>
      <c r="M4" t="s">
        <v>296</v>
      </c>
      <c r="N4" t="s">
        <v>296</v>
      </c>
      <c r="O4" t="s">
        <v>297</v>
      </c>
      <c r="P4" t="s">
        <v>296</v>
      </c>
      <c r="Q4" t="s">
        <v>296</v>
      </c>
      <c r="R4" t="s">
        <v>297</v>
      </c>
      <c r="S4" t="s">
        <v>297</v>
      </c>
      <c r="T4" t="s">
        <v>297</v>
      </c>
      <c r="U4" t="s">
        <v>296</v>
      </c>
      <c r="V4" t="s">
        <v>297</v>
      </c>
      <c r="W4" t="s">
        <v>296</v>
      </c>
      <c r="X4" t="s">
        <v>297</v>
      </c>
      <c r="Y4" t="s">
        <v>297</v>
      </c>
      <c r="Z4" t="s">
        <v>296</v>
      </c>
    </row>
    <row r="5" spans="1:26">
      <c r="A5" t="s">
        <v>298</v>
      </c>
      <c r="B5" t="s">
        <v>553</v>
      </c>
      <c r="C5">
        <v>11.64</v>
      </c>
      <c r="D5">
        <v>1.8</v>
      </c>
      <c r="E5">
        <v>29.61</v>
      </c>
      <c r="F5">
        <v>8.3988999999999994</v>
      </c>
      <c r="G5">
        <v>7.2876000000000003</v>
      </c>
      <c r="H5">
        <v>11.991</v>
      </c>
      <c r="I5">
        <v>17</v>
      </c>
      <c r="J5">
        <v>17</v>
      </c>
      <c r="K5">
        <v>17.89</v>
      </c>
      <c r="L5">
        <v>9.6199999999999992</v>
      </c>
      <c r="M5">
        <v>6.9</v>
      </c>
      <c r="N5">
        <v>9.6199999999999992</v>
      </c>
      <c r="O5">
        <v>2.2000000000000002</v>
      </c>
      <c r="P5">
        <v>2.4809000000000001</v>
      </c>
      <c r="Q5">
        <v>5.8921000000000001</v>
      </c>
      <c r="R5">
        <v>2.2000000000000002</v>
      </c>
      <c r="S5">
        <v>0.6</v>
      </c>
      <c r="T5">
        <v>2.2000000000000002</v>
      </c>
      <c r="U5">
        <v>9.5876000000000001</v>
      </c>
      <c r="V5">
        <v>1.1000000000000001</v>
      </c>
      <c r="W5">
        <v>1.8033999999999999</v>
      </c>
      <c r="X5">
        <v>1.8</v>
      </c>
      <c r="Y5">
        <v>1.8</v>
      </c>
      <c r="Z5">
        <v>11.64</v>
      </c>
    </row>
    <row r="6" spans="1:26">
      <c r="A6" t="s">
        <v>299</v>
      </c>
      <c r="B6" t="s">
        <v>553</v>
      </c>
      <c r="C6">
        <v>8.65</v>
      </c>
      <c r="D6">
        <v>1.2</v>
      </c>
      <c r="E6">
        <v>30.85</v>
      </c>
      <c r="F6">
        <v>7.7807000000000004</v>
      </c>
      <c r="G6">
        <v>6.7793999999999999</v>
      </c>
      <c r="H6">
        <v>12.098699999999999</v>
      </c>
      <c r="I6">
        <v>18.100000000000001</v>
      </c>
      <c r="J6">
        <v>18.100000000000001</v>
      </c>
      <c r="K6">
        <v>22.36</v>
      </c>
      <c r="L6">
        <v>6.4560000000000004</v>
      </c>
      <c r="M6">
        <v>5.8825000000000003</v>
      </c>
      <c r="N6">
        <v>6.4560000000000004</v>
      </c>
      <c r="O6">
        <v>2.2999999999999998</v>
      </c>
      <c r="P6">
        <v>2.7951999999999999</v>
      </c>
      <c r="Q6">
        <v>4.7977999999999996</v>
      </c>
      <c r="R6">
        <v>2.2999999999999998</v>
      </c>
      <c r="S6">
        <v>0.6</v>
      </c>
      <c r="T6">
        <v>2.2999999999999998</v>
      </c>
      <c r="U6">
        <v>7.1966000000000001</v>
      </c>
      <c r="V6">
        <v>0.8</v>
      </c>
      <c r="W6">
        <v>1.7018</v>
      </c>
      <c r="X6">
        <v>1.2</v>
      </c>
      <c r="Y6">
        <v>1.2</v>
      </c>
      <c r="Z6">
        <v>8.65</v>
      </c>
    </row>
    <row r="7" spans="1:26">
      <c r="A7" t="s">
        <v>300</v>
      </c>
      <c r="B7" t="s">
        <v>553</v>
      </c>
      <c r="C7">
        <v>12.64</v>
      </c>
      <c r="D7">
        <v>1.3</v>
      </c>
      <c r="E7">
        <v>25.93</v>
      </c>
      <c r="F7">
        <v>8.4862000000000002</v>
      </c>
      <c r="G7">
        <v>8.2841000000000005</v>
      </c>
      <c r="H7">
        <v>12.086399999999999</v>
      </c>
      <c r="I7">
        <v>19.8</v>
      </c>
      <c r="J7">
        <v>19.8</v>
      </c>
      <c r="K7">
        <v>18.8</v>
      </c>
      <c r="L7">
        <v>4.7960000000000003</v>
      </c>
      <c r="M7">
        <v>6.1901000000000002</v>
      </c>
      <c r="N7">
        <v>4.7960000000000003</v>
      </c>
      <c r="O7">
        <v>4.5999999999999996</v>
      </c>
      <c r="P7">
        <v>2.8837999999999999</v>
      </c>
      <c r="Q7">
        <v>4.7941000000000003</v>
      </c>
      <c r="R7">
        <v>4.5999999999999996</v>
      </c>
      <c r="S7">
        <v>1.7</v>
      </c>
      <c r="T7">
        <v>4.5999999999999996</v>
      </c>
      <c r="U7">
        <v>6.7962999999999996</v>
      </c>
      <c r="V7">
        <v>0.8</v>
      </c>
      <c r="W7">
        <v>1.6763999999999999</v>
      </c>
      <c r="X7">
        <v>1.3</v>
      </c>
      <c r="Y7">
        <v>1.3</v>
      </c>
      <c r="Z7">
        <v>12.64</v>
      </c>
    </row>
    <row r="8" spans="1:26">
      <c r="A8" t="s">
        <v>301</v>
      </c>
      <c r="B8" t="s">
        <v>553</v>
      </c>
      <c r="C8">
        <v>11.76</v>
      </c>
      <c r="D8">
        <v>0.8</v>
      </c>
      <c r="E8">
        <v>15.09</v>
      </c>
      <c r="F8">
        <v>8.6892999999999994</v>
      </c>
      <c r="G8">
        <v>8.6892999999999994</v>
      </c>
      <c r="H8">
        <v>11.995799999999999</v>
      </c>
      <c r="I8">
        <v>14.9</v>
      </c>
      <c r="J8">
        <v>14.9</v>
      </c>
      <c r="K8">
        <v>24.97</v>
      </c>
      <c r="L8">
        <v>3.464</v>
      </c>
      <c r="M8">
        <v>5.9922000000000004</v>
      </c>
      <c r="N8">
        <v>3.464</v>
      </c>
      <c r="O8">
        <v>7</v>
      </c>
      <c r="P8">
        <v>5.6988000000000003</v>
      </c>
      <c r="Q8">
        <v>3.2951999999999999</v>
      </c>
      <c r="R8">
        <v>7</v>
      </c>
      <c r="S8">
        <v>3.2</v>
      </c>
      <c r="T8">
        <v>7</v>
      </c>
      <c r="U8">
        <v>3.8933</v>
      </c>
      <c r="V8">
        <v>0.4</v>
      </c>
      <c r="W8">
        <v>1.905</v>
      </c>
      <c r="X8">
        <v>0.8</v>
      </c>
      <c r="Y8">
        <v>0.8</v>
      </c>
      <c r="Z8">
        <v>11.76</v>
      </c>
    </row>
    <row r="9" spans="1:26">
      <c r="A9" t="s">
        <v>302</v>
      </c>
      <c r="B9" t="s">
        <v>553</v>
      </c>
      <c r="C9">
        <v>10.07</v>
      </c>
      <c r="D9">
        <v>1.7</v>
      </c>
      <c r="E9">
        <v>10.4</v>
      </c>
      <c r="F9">
        <v>8.7927999999999997</v>
      </c>
      <c r="G9">
        <v>9.5928000000000004</v>
      </c>
      <c r="H9">
        <v>14.299899999999999</v>
      </c>
      <c r="I9">
        <v>13.7</v>
      </c>
      <c r="J9">
        <v>13.7</v>
      </c>
      <c r="K9">
        <v>41.42</v>
      </c>
      <c r="L9">
        <v>1.1160000000000001</v>
      </c>
      <c r="M9">
        <v>6.1984000000000004</v>
      </c>
      <c r="N9">
        <v>1.1160000000000001</v>
      </c>
      <c r="O9">
        <v>11</v>
      </c>
      <c r="P9">
        <v>8.8937000000000008</v>
      </c>
      <c r="Q9">
        <v>4.1943999999999999</v>
      </c>
      <c r="R9">
        <v>11</v>
      </c>
      <c r="S9">
        <v>5.6</v>
      </c>
      <c r="T9">
        <v>11</v>
      </c>
      <c r="U9">
        <v>1.1961999999999999</v>
      </c>
      <c r="V9">
        <v>0.7</v>
      </c>
      <c r="W9">
        <v>2.3368000000000002</v>
      </c>
      <c r="X9">
        <v>1.7</v>
      </c>
      <c r="Y9">
        <v>1.7</v>
      </c>
      <c r="Z9">
        <v>10.07</v>
      </c>
    </row>
    <row r="10" spans="1:26">
      <c r="A10" t="s">
        <v>303</v>
      </c>
      <c r="B10" t="s">
        <v>553</v>
      </c>
      <c r="C10">
        <v>5.44</v>
      </c>
      <c r="D10">
        <v>3.5</v>
      </c>
      <c r="E10">
        <v>7.36</v>
      </c>
      <c r="F10">
        <v>8.5908999999999995</v>
      </c>
      <c r="G10">
        <v>9.3956</v>
      </c>
      <c r="H10">
        <v>10.189</v>
      </c>
      <c r="I10">
        <v>13</v>
      </c>
      <c r="J10">
        <v>13</v>
      </c>
      <c r="K10">
        <v>22.52</v>
      </c>
      <c r="L10">
        <v>0.40799999999999997</v>
      </c>
      <c r="M10">
        <v>5.7915000000000001</v>
      </c>
      <c r="N10">
        <v>0.40799999999999997</v>
      </c>
      <c r="O10">
        <v>13.4</v>
      </c>
      <c r="P10">
        <v>7.1969000000000003</v>
      </c>
      <c r="Q10">
        <v>3.8988</v>
      </c>
      <c r="R10">
        <v>13.4</v>
      </c>
      <c r="S10">
        <v>5.2</v>
      </c>
      <c r="T10">
        <v>13.4</v>
      </c>
      <c r="U10">
        <v>0.19270000000000001</v>
      </c>
      <c r="V10">
        <v>1.2</v>
      </c>
      <c r="W10">
        <v>2.1589999999999998</v>
      </c>
      <c r="X10">
        <v>3.5</v>
      </c>
      <c r="Y10">
        <v>3.5</v>
      </c>
      <c r="Z10">
        <v>5.44</v>
      </c>
    </row>
    <row r="11" spans="1:26">
      <c r="A11" t="s">
        <v>304</v>
      </c>
      <c r="B11" t="s">
        <v>553</v>
      </c>
      <c r="C11">
        <v>5.81</v>
      </c>
      <c r="D11">
        <v>4.7</v>
      </c>
      <c r="E11">
        <v>1.76</v>
      </c>
      <c r="F11">
        <v>8.5998999999999999</v>
      </c>
      <c r="G11">
        <v>9.2963000000000005</v>
      </c>
      <c r="H11">
        <v>10.889699999999999</v>
      </c>
      <c r="I11">
        <v>14.3</v>
      </c>
      <c r="J11">
        <v>14.3</v>
      </c>
      <c r="K11">
        <v>32.799999999999997</v>
      </c>
      <c r="L11">
        <v>0.02</v>
      </c>
      <c r="M11">
        <v>2.6907999999999999</v>
      </c>
      <c r="N11">
        <v>0.02</v>
      </c>
      <c r="O11">
        <v>9.6</v>
      </c>
      <c r="P11">
        <v>5.1916000000000002</v>
      </c>
      <c r="Q11">
        <v>1.5933999999999999</v>
      </c>
      <c r="R11">
        <v>9.6</v>
      </c>
      <c r="S11">
        <v>5.8</v>
      </c>
      <c r="T11">
        <v>9.6</v>
      </c>
      <c r="U11">
        <v>0.18990000000000001</v>
      </c>
      <c r="V11">
        <v>4.5</v>
      </c>
      <c r="W11">
        <v>0.76200000000000001</v>
      </c>
      <c r="X11">
        <v>4.7</v>
      </c>
      <c r="Y11">
        <v>4.7</v>
      </c>
      <c r="Z11">
        <v>5.81</v>
      </c>
    </row>
    <row r="12" spans="1:26">
      <c r="A12" t="s">
        <v>305</v>
      </c>
      <c r="B12" t="s">
        <v>553</v>
      </c>
      <c r="C12">
        <v>5.31</v>
      </c>
      <c r="D12">
        <v>5.0999999999999996</v>
      </c>
      <c r="E12">
        <v>4.28</v>
      </c>
      <c r="F12">
        <v>8.4905000000000008</v>
      </c>
      <c r="G12">
        <v>9.3933</v>
      </c>
      <c r="H12">
        <v>7.9961000000000002</v>
      </c>
      <c r="I12">
        <v>14.1</v>
      </c>
      <c r="J12">
        <v>14.1</v>
      </c>
      <c r="K12">
        <v>38.92</v>
      </c>
      <c r="L12">
        <v>0.1</v>
      </c>
      <c r="M12">
        <v>3.6970999999999998</v>
      </c>
      <c r="N12">
        <v>0.1</v>
      </c>
      <c r="O12">
        <v>9.3000000000000007</v>
      </c>
      <c r="P12">
        <v>5.5994000000000002</v>
      </c>
      <c r="Q12">
        <v>1.6980999999999999</v>
      </c>
      <c r="R12">
        <v>9.3000000000000007</v>
      </c>
      <c r="S12">
        <v>3.8</v>
      </c>
      <c r="T12">
        <v>9.3000000000000007</v>
      </c>
      <c r="U12">
        <v>0.3977</v>
      </c>
      <c r="V12">
        <v>5.5</v>
      </c>
      <c r="W12">
        <v>0.55879999999999996</v>
      </c>
      <c r="X12">
        <v>5.0999999999999996</v>
      </c>
      <c r="Y12">
        <v>5.0999999999999996</v>
      </c>
      <c r="Z12">
        <v>5.31</v>
      </c>
    </row>
    <row r="13" spans="1:26">
      <c r="A13" t="s">
        <v>306</v>
      </c>
      <c r="B13" t="s">
        <v>553</v>
      </c>
      <c r="C13">
        <v>5.01</v>
      </c>
      <c r="D13">
        <v>2.6</v>
      </c>
      <c r="E13">
        <v>7.64</v>
      </c>
      <c r="F13">
        <v>8.9907000000000004</v>
      </c>
      <c r="G13">
        <v>9.4924999999999997</v>
      </c>
      <c r="H13">
        <v>9.1997999999999998</v>
      </c>
      <c r="I13">
        <v>12.6</v>
      </c>
      <c r="J13">
        <v>12.6</v>
      </c>
      <c r="K13">
        <v>33.6</v>
      </c>
      <c r="L13">
        <v>0.49199999999999999</v>
      </c>
      <c r="M13">
        <v>4.8925999999999998</v>
      </c>
      <c r="N13">
        <v>0.49199999999999999</v>
      </c>
      <c r="O13">
        <v>9.3000000000000007</v>
      </c>
      <c r="P13">
        <v>7.8929999999999998</v>
      </c>
      <c r="Q13">
        <v>2.2999999999999998</v>
      </c>
      <c r="R13">
        <v>9.3000000000000007</v>
      </c>
      <c r="S13">
        <v>3</v>
      </c>
      <c r="T13">
        <v>9.3000000000000007</v>
      </c>
      <c r="U13">
        <v>0.89910000000000001</v>
      </c>
      <c r="V13">
        <v>3.3</v>
      </c>
      <c r="W13">
        <v>0.81279999999999997</v>
      </c>
      <c r="X13">
        <v>2.6</v>
      </c>
      <c r="Y13">
        <v>2.6</v>
      </c>
      <c r="Z13">
        <v>5.01</v>
      </c>
    </row>
    <row r="14" spans="1:26">
      <c r="A14" t="s">
        <v>307</v>
      </c>
      <c r="B14" t="s">
        <v>553</v>
      </c>
      <c r="C14">
        <v>6</v>
      </c>
      <c r="D14">
        <v>2.2000000000000002</v>
      </c>
      <c r="E14">
        <v>16.649999999999999</v>
      </c>
      <c r="F14">
        <v>9.3991000000000007</v>
      </c>
      <c r="G14">
        <v>8.3988999999999994</v>
      </c>
      <c r="H14">
        <v>8.2876999999999992</v>
      </c>
      <c r="I14">
        <v>11.3</v>
      </c>
      <c r="J14">
        <v>11.3</v>
      </c>
      <c r="K14">
        <v>35.28</v>
      </c>
      <c r="L14">
        <v>2.548</v>
      </c>
      <c r="M14">
        <v>5.5887000000000002</v>
      </c>
      <c r="N14">
        <v>2.548</v>
      </c>
      <c r="O14">
        <v>6.6</v>
      </c>
      <c r="P14">
        <v>6.4935999999999998</v>
      </c>
      <c r="Q14">
        <v>3.3976999999999999</v>
      </c>
      <c r="R14">
        <v>6.6</v>
      </c>
      <c r="S14">
        <v>2</v>
      </c>
      <c r="T14">
        <v>6.6</v>
      </c>
      <c r="U14">
        <v>1.1908000000000001</v>
      </c>
      <c r="V14">
        <v>2.2999999999999998</v>
      </c>
      <c r="W14">
        <v>1.8033999999999999</v>
      </c>
      <c r="X14">
        <v>2.2000000000000002</v>
      </c>
      <c r="Y14">
        <v>2.2000000000000002</v>
      </c>
      <c r="Z14">
        <v>6</v>
      </c>
    </row>
    <row r="15" spans="1:26">
      <c r="A15" t="s">
        <v>308</v>
      </c>
      <c r="B15" t="s">
        <v>553</v>
      </c>
      <c r="C15">
        <v>10.79</v>
      </c>
      <c r="D15">
        <v>1.7</v>
      </c>
      <c r="E15">
        <v>35.619999999999997</v>
      </c>
      <c r="F15">
        <v>12.090199999999999</v>
      </c>
      <c r="G15">
        <v>9.3925999999999998</v>
      </c>
      <c r="H15">
        <v>11.0847</v>
      </c>
      <c r="I15">
        <v>14.5</v>
      </c>
      <c r="J15">
        <v>14.5</v>
      </c>
      <c r="K15">
        <v>39.21</v>
      </c>
      <c r="L15">
        <v>5.3520000000000003</v>
      </c>
      <c r="M15">
        <v>5.7876000000000003</v>
      </c>
      <c r="N15">
        <v>5.3520000000000003</v>
      </c>
      <c r="O15">
        <v>4</v>
      </c>
      <c r="P15">
        <v>3.2862</v>
      </c>
      <c r="Q15">
        <v>5.8856999999999999</v>
      </c>
      <c r="R15">
        <v>4</v>
      </c>
      <c r="S15">
        <v>0.8</v>
      </c>
      <c r="T15">
        <v>4</v>
      </c>
      <c r="U15">
        <v>4.9782999999999999</v>
      </c>
      <c r="V15">
        <v>1.1000000000000001</v>
      </c>
      <c r="W15">
        <v>1.6763999999999999</v>
      </c>
      <c r="X15">
        <v>1.7</v>
      </c>
      <c r="Y15">
        <v>1.7</v>
      </c>
      <c r="Z15">
        <v>10.79</v>
      </c>
    </row>
    <row r="16" spans="1:26">
      <c r="A16" t="s">
        <v>309</v>
      </c>
      <c r="B16" t="s">
        <v>553</v>
      </c>
      <c r="C16">
        <v>9.17</v>
      </c>
      <c r="D16">
        <v>1.7</v>
      </c>
      <c r="E16">
        <v>42.65</v>
      </c>
      <c r="F16">
        <v>9.8880999999999997</v>
      </c>
      <c r="G16">
        <v>8.5734999999999992</v>
      </c>
      <c r="H16">
        <v>12.974600000000001</v>
      </c>
      <c r="I16">
        <v>17.399999999999999</v>
      </c>
      <c r="J16">
        <v>17.399999999999999</v>
      </c>
      <c r="K16">
        <v>33.6</v>
      </c>
      <c r="L16">
        <v>8.02</v>
      </c>
      <c r="M16">
        <v>6.1729000000000003</v>
      </c>
      <c r="N16">
        <v>8.02</v>
      </c>
      <c r="O16">
        <v>2.5</v>
      </c>
      <c r="P16">
        <v>2.5720999999999998</v>
      </c>
      <c r="Q16">
        <v>7.1731999999999996</v>
      </c>
      <c r="R16">
        <v>2.5</v>
      </c>
      <c r="S16">
        <v>0.3</v>
      </c>
      <c r="T16">
        <v>2.5</v>
      </c>
      <c r="U16">
        <v>6.3730000000000002</v>
      </c>
      <c r="V16">
        <v>1.3</v>
      </c>
      <c r="W16">
        <v>1.7525999999999999</v>
      </c>
      <c r="X16">
        <v>1.7</v>
      </c>
      <c r="Y16">
        <v>1.7</v>
      </c>
      <c r="Z16">
        <v>9.17</v>
      </c>
    </row>
    <row r="17" spans="1:26">
      <c r="A17" t="s">
        <v>310</v>
      </c>
      <c r="B17" t="s">
        <v>553</v>
      </c>
      <c r="C17">
        <v>6.3019999999999996</v>
      </c>
      <c r="D17">
        <v>2.2999999999999998</v>
      </c>
      <c r="E17">
        <v>14.83</v>
      </c>
      <c r="F17">
        <v>0.68</v>
      </c>
      <c r="G17">
        <v>6.4</v>
      </c>
      <c r="H17">
        <v>6.4</v>
      </c>
      <c r="I17">
        <v>6.4</v>
      </c>
      <c r="J17">
        <v>6.4</v>
      </c>
      <c r="K17">
        <v>0.68</v>
      </c>
      <c r="L17">
        <v>6.0096999999999996</v>
      </c>
      <c r="M17">
        <v>0.68</v>
      </c>
      <c r="N17">
        <v>6.0096999999999996</v>
      </c>
      <c r="O17">
        <v>0.68</v>
      </c>
      <c r="P17">
        <v>6.0096999999999996</v>
      </c>
      <c r="Q17">
        <v>0.68</v>
      </c>
      <c r="R17">
        <v>0.68</v>
      </c>
      <c r="S17">
        <v>0.68</v>
      </c>
      <c r="T17">
        <v>0.68</v>
      </c>
      <c r="U17">
        <v>6.0096999999999996</v>
      </c>
      <c r="V17">
        <v>0.68</v>
      </c>
      <c r="W17">
        <v>1.0290999999999999</v>
      </c>
      <c r="X17">
        <v>2.2999999999999998</v>
      </c>
      <c r="Y17">
        <v>2.2999999999999998</v>
      </c>
      <c r="Z17">
        <v>6.3019999999999996</v>
      </c>
    </row>
    <row r="18" spans="1:26">
      <c r="A18" t="s">
        <v>311</v>
      </c>
      <c r="B18" t="s">
        <v>553</v>
      </c>
      <c r="C18">
        <v>3.2930000000000001</v>
      </c>
      <c r="D18">
        <v>1.3</v>
      </c>
      <c r="E18">
        <v>11.14</v>
      </c>
      <c r="F18">
        <v>0.78</v>
      </c>
      <c r="G18">
        <v>8</v>
      </c>
      <c r="H18">
        <v>8</v>
      </c>
      <c r="I18">
        <v>8</v>
      </c>
      <c r="J18">
        <v>8</v>
      </c>
      <c r="K18">
        <v>0.78</v>
      </c>
      <c r="L18">
        <v>5.5987999999999998</v>
      </c>
      <c r="M18">
        <v>0.78</v>
      </c>
      <c r="N18">
        <v>5.5987999999999998</v>
      </c>
      <c r="O18">
        <v>0.78</v>
      </c>
      <c r="P18">
        <v>5.5987999999999998</v>
      </c>
      <c r="Q18">
        <v>0.78</v>
      </c>
      <c r="R18">
        <v>0.78</v>
      </c>
      <c r="S18">
        <v>0.78</v>
      </c>
      <c r="T18">
        <v>0.78</v>
      </c>
      <c r="U18">
        <v>5.5987999999999998</v>
      </c>
      <c r="V18">
        <v>0.78</v>
      </c>
      <c r="W18">
        <v>0.89229999999999998</v>
      </c>
      <c r="X18">
        <v>1.3</v>
      </c>
      <c r="Y18">
        <v>1.3</v>
      </c>
      <c r="Z18">
        <v>3.2930000000000001</v>
      </c>
    </row>
    <row r="19" spans="1:26">
      <c r="A19" t="s">
        <v>312</v>
      </c>
      <c r="B19" t="s">
        <v>553</v>
      </c>
      <c r="C19">
        <v>4.4749999999999996</v>
      </c>
      <c r="D19">
        <v>1.7</v>
      </c>
      <c r="E19">
        <v>10.119999999999999</v>
      </c>
      <c r="F19">
        <v>1.77</v>
      </c>
      <c r="G19">
        <v>7.2</v>
      </c>
      <c r="H19">
        <v>7.2</v>
      </c>
      <c r="I19">
        <v>7.2</v>
      </c>
      <c r="J19">
        <v>7.2</v>
      </c>
      <c r="K19">
        <v>1.77</v>
      </c>
      <c r="L19">
        <v>3.2042999999999999</v>
      </c>
      <c r="M19">
        <v>1.77</v>
      </c>
      <c r="N19">
        <v>3.2042999999999999</v>
      </c>
      <c r="O19">
        <v>1.77</v>
      </c>
      <c r="P19">
        <v>3.2042999999999999</v>
      </c>
      <c r="Q19">
        <v>1.77</v>
      </c>
      <c r="R19">
        <v>1.77</v>
      </c>
      <c r="S19">
        <v>1.77</v>
      </c>
      <c r="T19">
        <v>1.77</v>
      </c>
      <c r="U19">
        <v>3.2042999999999999</v>
      </c>
      <c r="V19">
        <v>1.77</v>
      </c>
      <c r="W19">
        <v>0.67210000000000003</v>
      </c>
      <c r="X19">
        <v>1.7</v>
      </c>
      <c r="Y19">
        <v>1.7</v>
      </c>
      <c r="Z19">
        <v>4.4749999999999996</v>
      </c>
    </row>
    <row r="20" spans="1:26">
      <c r="A20" t="s">
        <v>313</v>
      </c>
      <c r="B20" t="s">
        <v>553</v>
      </c>
      <c r="C20">
        <v>5.5170000000000003</v>
      </c>
      <c r="D20">
        <v>0.8</v>
      </c>
      <c r="E20">
        <v>5.41</v>
      </c>
      <c r="F20">
        <v>2.73</v>
      </c>
      <c r="G20">
        <v>5.5</v>
      </c>
      <c r="H20">
        <v>5.5</v>
      </c>
      <c r="I20">
        <v>5.5</v>
      </c>
      <c r="J20">
        <v>5.5</v>
      </c>
      <c r="K20">
        <v>2.73</v>
      </c>
      <c r="L20">
        <v>3.1640000000000001</v>
      </c>
      <c r="M20">
        <v>2.73</v>
      </c>
      <c r="N20">
        <v>3.1640000000000001</v>
      </c>
      <c r="O20">
        <v>2.73</v>
      </c>
      <c r="P20">
        <v>3.1640000000000001</v>
      </c>
      <c r="Q20">
        <v>2.73</v>
      </c>
      <c r="R20">
        <v>2.73</v>
      </c>
      <c r="S20">
        <v>2.73</v>
      </c>
      <c r="T20">
        <v>2.73</v>
      </c>
      <c r="U20">
        <v>3.1640000000000001</v>
      </c>
      <c r="V20">
        <v>2.73</v>
      </c>
      <c r="W20">
        <v>0.72570000000000001</v>
      </c>
      <c r="X20">
        <v>0.8</v>
      </c>
      <c r="Y20">
        <v>0.8</v>
      </c>
      <c r="Z20">
        <v>5.5170000000000003</v>
      </c>
    </row>
    <row r="21" spans="1:26">
      <c r="A21" t="s">
        <v>314</v>
      </c>
      <c r="B21" t="s">
        <v>553</v>
      </c>
      <c r="C21">
        <v>4.0289999999999999</v>
      </c>
      <c r="D21">
        <v>1</v>
      </c>
      <c r="E21">
        <v>5.21</v>
      </c>
      <c r="F21">
        <v>4.9800000000000004</v>
      </c>
      <c r="G21">
        <v>8.9</v>
      </c>
      <c r="H21">
        <v>8.9</v>
      </c>
      <c r="I21">
        <v>8.9</v>
      </c>
      <c r="J21">
        <v>8.9</v>
      </c>
      <c r="K21">
        <v>4.9800000000000004</v>
      </c>
      <c r="L21">
        <v>1.4442999999999999</v>
      </c>
      <c r="M21">
        <v>4.9800000000000004</v>
      </c>
      <c r="N21">
        <v>1.4442999999999999</v>
      </c>
      <c r="O21">
        <v>4.9800000000000004</v>
      </c>
      <c r="P21">
        <v>1.4442999999999999</v>
      </c>
      <c r="Q21">
        <v>4.9800000000000004</v>
      </c>
      <c r="R21">
        <v>4.9800000000000004</v>
      </c>
      <c r="S21">
        <v>4.9800000000000004</v>
      </c>
      <c r="T21">
        <v>4.9800000000000004</v>
      </c>
      <c r="U21">
        <v>1.4442999999999999</v>
      </c>
      <c r="V21">
        <v>4.9800000000000004</v>
      </c>
      <c r="W21">
        <v>1.8340000000000001</v>
      </c>
      <c r="X21">
        <v>1</v>
      </c>
      <c r="Y21">
        <v>1</v>
      </c>
      <c r="Z21">
        <v>4.0289999999999999</v>
      </c>
    </row>
    <row r="22" spans="1:26">
      <c r="A22" t="s">
        <v>315</v>
      </c>
      <c r="B22" t="s">
        <v>553</v>
      </c>
      <c r="C22">
        <v>4.0229999999999997</v>
      </c>
      <c r="D22">
        <v>1.8</v>
      </c>
      <c r="E22">
        <v>5.24</v>
      </c>
      <c r="F22">
        <v>4.17</v>
      </c>
      <c r="G22">
        <v>5.7</v>
      </c>
      <c r="H22">
        <v>5.7</v>
      </c>
      <c r="I22">
        <v>5.7</v>
      </c>
      <c r="J22">
        <v>5.7</v>
      </c>
      <c r="K22">
        <v>4.17</v>
      </c>
      <c r="L22">
        <v>0.60919999999999996</v>
      </c>
      <c r="M22">
        <v>4.17</v>
      </c>
      <c r="N22">
        <v>0.60919999999999996</v>
      </c>
      <c r="O22">
        <v>4.17</v>
      </c>
      <c r="P22">
        <v>0.60919999999999996</v>
      </c>
      <c r="Q22">
        <v>4.17</v>
      </c>
      <c r="R22">
        <v>4.17</v>
      </c>
      <c r="S22">
        <v>4.17</v>
      </c>
      <c r="T22">
        <v>4.17</v>
      </c>
      <c r="U22">
        <v>0.60919999999999996</v>
      </c>
      <c r="V22">
        <v>4.17</v>
      </c>
      <c r="W22">
        <v>2.0905</v>
      </c>
      <c r="X22">
        <v>1.8</v>
      </c>
      <c r="Y22">
        <v>1.8</v>
      </c>
      <c r="Z22">
        <v>4.0229999999999997</v>
      </c>
    </row>
    <row r="23" spans="1:26">
      <c r="A23" t="s">
        <v>316</v>
      </c>
      <c r="B23" t="s">
        <v>553</v>
      </c>
      <c r="C23">
        <v>3.4460000000000002</v>
      </c>
      <c r="D23">
        <v>2.6</v>
      </c>
      <c r="E23">
        <v>1.63</v>
      </c>
      <c r="F23">
        <v>2.57</v>
      </c>
      <c r="G23">
        <v>5.8</v>
      </c>
      <c r="H23">
        <v>5.8</v>
      </c>
      <c r="I23">
        <v>5.8</v>
      </c>
      <c r="J23">
        <v>5.8</v>
      </c>
      <c r="K23">
        <v>2.57</v>
      </c>
      <c r="L23">
        <v>0.08</v>
      </c>
      <c r="M23">
        <v>2.57</v>
      </c>
      <c r="N23">
        <v>0.08</v>
      </c>
      <c r="O23">
        <v>2.57</v>
      </c>
      <c r="P23">
        <v>0.08</v>
      </c>
      <c r="Q23">
        <v>2.57</v>
      </c>
      <c r="R23">
        <v>2.57</v>
      </c>
      <c r="S23">
        <v>2.57</v>
      </c>
      <c r="T23">
        <v>2.57</v>
      </c>
      <c r="U23">
        <v>0.08</v>
      </c>
      <c r="V23">
        <v>2.57</v>
      </c>
      <c r="W23">
        <v>2.8060999999999998</v>
      </c>
      <c r="X23">
        <v>2.6</v>
      </c>
      <c r="Y23">
        <v>2.6</v>
      </c>
      <c r="Z23">
        <v>3.4460000000000002</v>
      </c>
    </row>
    <row r="24" spans="1:26">
      <c r="A24" t="s">
        <v>317</v>
      </c>
      <c r="B24" t="s">
        <v>553</v>
      </c>
      <c r="C24">
        <v>2.544</v>
      </c>
      <c r="D24">
        <v>2.9</v>
      </c>
      <c r="E24">
        <v>3.59</v>
      </c>
      <c r="F24">
        <v>2.58</v>
      </c>
      <c r="G24">
        <v>6</v>
      </c>
      <c r="H24">
        <v>6</v>
      </c>
      <c r="I24">
        <v>6</v>
      </c>
      <c r="J24">
        <v>6</v>
      </c>
      <c r="K24">
        <v>2.58</v>
      </c>
      <c r="L24">
        <v>0.26829999999999998</v>
      </c>
      <c r="M24">
        <v>2.58</v>
      </c>
      <c r="N24">
        <v>0.26829999999999998</v>
      </c>
      <c r="O24">
        <v>2.58</v>
      </c>
      <c r="P24">
        <v>0.26829999999999998</v>
      </c>
      <c r="Q24">
        <v>2.58</v>
      </c>
      <c r="R24">
        <v>2.58</v>
      </c>
      <c r="S24">
        <v>2.58</v>
      </c>
      <c r="T24">
        <v>2.58</v>
      </c>
      <c r="U24">
        <v>0.26829999999999998</v>
      </c>
      <c r="V24">
        <v>2.58</v>
      </c>
      <c r="W24">
        <v>3.3174000000000001</v>
      </c>
      <c r="X24">
        <v>2.9</v>
      </c>
      <c r="Y24">
        <v>2.9</v>
      </c>
      <c r="Z24">
        <v>2.544</v>
      </c>
    </row>
    <row r="25" spans="1:26">
      <c r="A25" t="s">
        <v>318</v>
      </c>
      <c r="B25" t="s">
        <v>553</v>
      </c>
      <c r="C25">
        <v>2.4630000000000001</v>
      </c>
      <c r="D25">
        <v>2.2999999999999998</v>
      </c>
      <c r="E25">
        <v>5.64</v>
      </c>
      <c r="F25">
        <v>2.91</v>
      </c>
      <c r="G25">
        <v>6.5</v>
      </c>
      <c r="H25">
        <v>6.5</v>
      </c>
      <c r="I25">
        <v>6.5</v>
      </c>
      <c r="J25">
        <v>6.5</v>
      </c>
      <c r="K25">
        <v>2.91</v>
      </c>
      <c r="L25">
        <v>1.0106999999999999</v>
      </c>
      <c r="M25">
        <v>2.91</v>
      </c>
      <c r="N25">
        <v>1.0106999999999999</v>
      </c>
      <c r="O25">
        <v>2.91</v>
      </c>
      <c r="P25">
        <v>1.0106999999999999</v>
      </c>
      <c r="Q25">
        <v>2.91</v>
      </c>
      <c r="R25">
        <v>2.91</v>
      </c>
      <c r="S25">
        <v>2.91</v>
      </c>
      <c r="T25">
        <v>2.91</v>
      </c>
      <c r="U25">
        <v>1.0106999999999999</v>
      </c>
      <c r="V25">
        <v>2.91</v>
      </c>
      <c r="W25">
        <v>2.4939</v>
      </c>
      <c r="X25">
        <v>2.2999999999999998</v>
      </c>
      <c r="Y25">
        <v>2.2999999999999998</v>
      </c>
      <c r="Z25">
        <v>2.4630000000000001</v>
      </c>
    </row>
    <row r="26" spans="1:26">
      <c r="A26" t="s">
        <v>319</v>
      </c>
      <c r="B26" t="s">
        <v>553</v>
      </c>
      <c r="C26">
        <v>3.649</v>
      </c>
      <c r="D26">
        <v>1.4</v>
      </c>
      <c r="E26">
        <v>10.66</v>
      </c>
      <c r="F26">
        <v>1.99</v>
      </c>
      <c r="G26">
        <v>5.8</v>
      </c>
      <c r="H26">
        <v>5.8</v>
      </c>
      <c r="I26">
        <v>5.8</v>
      </c>
      <c r="J26">
        <v>5.8</v>
      </c>
      <c r="K26">
        <v>1.99</v>
      </c>
      <c r="L26">
        <v>4.0010000000000003</v>
      </c>
      <c r="M26">
        <v>1.99</v>
      </c>
      <c r="N26">
        <v>4.0010000000000003</v>
      </c>
      <c r="O26">
        <v>1.99</v>
      </c>
      <c r="P26">
        <v>4.0010000000000003</v>
      </c>
      <c r="Q26">
        <v>1.99</v>
      </c>
      <c r="R26">
        <v>1.99</v>
      </c>
      <c r="S26">
        <v>1.99</v>
      </c>
      <c r="T26">
        <v>1.99</v>
      </c>
      <c r="U26">
        <v>4.0010000000000003</v>
      </c>
      <c r="V26">
        <v>1.99</v>
      </c>
      <c r="W26">
        <v>2.2974000000000001</v>
      </c>
      <c r="X26">
        <v>1.4</v>
      </c>
      <c r="Y26">
        <v>1.4</v>
      </c>
      <c r="Z26">
        <v>3.649</v>
      </c>
    </row>
    <row r="27" spans="1:26">
      <c r="A27" t="s">
        <v>320</v>
      </c>
      <c r="B27" t="s">
        <v>553</v>
      </c>
      <c r="C27">
        <v>5.8630000000000004</v>
      </c>
      <c r="D27">
        <v>1.4</v>
      </c>
      <c r="E27">
        <v>17.690000000000001</v>
      </c>
      <c r="F27">
        <v>1.07</v>
      </c>
      <c r="G27">
        <v>9</v>
      </c>
      <c r="H27">
        <v>9</v>
      </c>
      <c r="I27">
        <v>9</v>
      </c>
      <c r="J27">
        <v>9</v>
      </c>
      <c r="K27">
        <v>1.07</v>
      </c>
      <c r="L27">
        <v>4.5233999999999996</v>
      </c>
      <c r="M27">
        <v>1.07</v>
      </c>
      <c r="N27">
        <v>4.5233999999999996</v>
      </c>
      <c r="O27">
        <v>1.07</v>
      </c>
      <c r="P27">
        <v>4.5233999999999996</v>
      </c>
      <c r="Q27">
        <v>1.07</v>
      </c>
      <c r="R27">
        <v>1.07</v>
      </c>
      <c r="S27">
        <v>1.07</v>
      </c>
      <c r="T27">
        <v>1.07</v>
      </c>
      <c r="U27">
        <v>4.5233999999999996</v>
      </c>
      <c r="V27">
        <v>1.07</v>
      </c>
      <c r="W27">
        <v>1.8513999999999999</v>
      </c>
      <c r="X27">
        <v>1.4</v>
      </c>
      <c r="Y27">
        <v>1.4</v>
      </c>
      <c r="Z27">
        <v>5.8630000000000004</v>
      </c>
    </row>
    <row r="28" spans="1:26">
      <c r="A28" t="s">
        <v>321</v>
      </c>
      <c r="B28" t="s">
        <v>553</v>
      </c>
      <c r="C28">
        <v>5.117</v>
      </c>
      <c r="D28">
        <v>1.7</v>
      </c>
      <c r="E28">
        <v>17.39</v>
      </c>
      <c r="F28">
        <v>0.97</v>
      </c>
      <c r="G28">
        <v>7.3</v>
      </c>
      <c r="H28">
        <v>7.3</v>
      </c>
      <c r="I28">
        <v>7.3</v>
      </c>
      <c r="J28">
        <v>7.3</v>
      </c>
      <c r="K28">
        <v>0.97</v>
      </c>
      <c r="L28">
        <v>6.4504999999999999</v>
      </c>
      <c r="M28">
        <v>0.97</v>
      </c>
      <c r="N28">
        <v>6.4504999999999999</v>
      </c>
      <c r="O28">
        <v>0.97</v>
      </c>
      <c r="P28">
        <v>6.4504999999999999</v>
      </c>
      <c r="Q28">
        <v>0.97</v>
      </c>
      <c r="R28">
        <v>0.97</v>
      </c>
      <c r="S28">
        <v>0.97</v>
      </c>
      <c r="T28">
        <v>0.97</v>
      </c>
      <c r="U28">
        <v>6.4504999999999999</v>
      </c>
      <c r="V28">
        <v>0.97</v>
      </c>
      <c r="W28">
        <v>2.2227999999999999</v>
      </c>
      <c r="X28">
        <v>1.7</v>
      </c>
      <c r="Y28">
        <v>1.7</v>
      </c>
      <c r="Z28">
        <v>5.117</v>
      </c>
    </row>
    <row r="29" spans="1:26">
      <c r="A29" t="s">
        <v>322</v>
      </c>
      <c r="B29" t="s">
        <v>553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0.56930000000000003</v>
      </c>
      <c r="M29">
        <v>0</v>
      </c>
      <c r="N29">
        <v>0.56930000000000003</v>
      </c>
      <c r="O29">
        <v>0</v>
      </c>
      <c r="P29">
        <v>0.56930000000000003</v>
      </c>
      <c r="Q29">
        <v>0</v>
      </c>
      <c r="R29">
        <v>0</v>
      </c>
      <c r="S29">
        <v>0</v>
      </c>
      <c r="T29">
        <v>0</v>
      </c>
      <c r="U29">
        <v>0.56930000000000003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>
      <c r="A30" t="s">
        <v>323</v>
      </c>
      <c r="B30" t="s">
        <v>553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1.3455999999999999</v>
      </c>
      <c r="M30">
        <v>0</v>
      </c>
      <c r="N30">
        <v>1.3455999999999999</v>
      </c>
      <c r="O30">
        <v>0</v>
      </c>
      <c r="P30">
        <v>1.3455999999999999</v>
      </c>
      <c r="Q30">
        <v>0</v>
      </c>
      <c r="R30">
        <v>0</v>
      </c>
      <c r="S30">
        <v>0</v>
      </c>
      <c r="T30">
        <v>0</v>
      </c>
      <c r="U30">
        <v>1.3455999999999999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>
      <c r="A31" t="s">
        <v>324</v>
      </c>
      <c r="B31" t="s">
        <v>553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0.53290000000000004</v>
      </c>
      <c r="M31">
        <v>0</v>
      </c>
      <c r="N31">
        <v>0.53290000000000004</v>
      </c>
      <c r="O31">
        <v>0</v>
      </c>
      <c r="P31">
        <v>0.53290000000000004</v>
      </c>
      <c r="Q31">
        <v>0</v>
      </c>
      <c r="R31">
        <v>0</v>
      </c>
      <c r="S31">
        <v>0</v>
      </c>
      <c r="T31">
        <v>0</v>
      </c>
      <c r="U31">
        <v>0.53290000000000004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>
      <c r="A32" t="s">
        <v>325</v>
      </c>
      <c r="B32" t="s">
        <v>553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0.92090000000000005</v>
      </c>
      <c r="M32">
        <v>0</v>
      </c>
      <c r="N32">
        <v>0.92090000000000005</v>
      </c>
      <c r="O32">
        <v>0</v>
      </c>
      <c r="P32">
        <v>0.92090000000000005</v>
      </c>
      <c r="Q32">
        <v>0</v>
      </c>
      <c r="R32">
        <v>0</v>
      </c>
      <c r="S32">
        <v>0</v>
      </c>
      <c r="T32">
        <v>0</v>
      </c>
      <c r="U32">
        <v>0.92090000000000005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>
      <c r="A33" t="s">
        <v>326</v>
      </c>
      <c r="B33" t="s">
        <v>553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2.3540000000000001</v>
      </c>
      <c r="M33">
        <v>0</v>
      </c>
      <c r="N33">
        <v>2.3540000000000001</v>
      </c>
      <c r="O33">
        <v>0</v>
      </c>
      <c r="P33">
        <v>2.3540000000000001</v>
      </c>
      <c r="Q33">
        <v>0</v>
      </c>
      <c r="R33">
        <v>0</v>
      </c>
      <c r="S33">
        <v>0</v>
      </c>
      <c r="T33">
        <v>0</v>
      </c>
      <c r="U33">
        <v>2.3540000000000001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>
      <c r="A34" t="s">
        <v>327</v>
      </c>
      <c r="B34" t="s">
        <v>553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1.6636</v>
      </c>
      <c r="M34">
        <v>0</v>
      </c>
      <c r="N34">
        <v>1.6636</v>
      </c>
      <c r="O34">
        <v>0</v>
      </c>
      <c r="P34">
        <v>1.6636</v>
      </c>
      <c r="Q34">
        <v>0</v>
      </c>
      <c r="R34">
        <v>0</v>
      </c>
      <c r="S34">
        <v>0</v>
      </c>
      <c r="T34">
        <v>0</v>
      </c>
      <c r="U34">
        <v>1.6636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>
      <c r="A35" t="s">
        <v>328</v>
      </c>
      <c r="B35" t="s">
        <v>553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4.3125</v>
      </c>
      <c r="M35">
        <v>0</v>
      </c>
      <c r="N35">
        <v>4.3125</v>
      </c>
      <c r="O35">
        <v>0</v>
      </c>
      <c r="P35">
        <v>4.3125</v>
      </c>
      <c r="Q35">
        <v>0</v>
      </c>
      <c r="R35">
        <v>0</v>
      </c>
      <c r="S35">
        <v>0</v>
      </c>
      <c r="T35">
        <v>0</v>
      </c>
      <c r="U35">
        <v>4.3125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>
      <c r="A36" t="s">
        <v>329</v>
      </c>
      <c r="B36" t="s">
        <v>553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3.6770999999999998</v>
      </c>
      <c r="M36">
        <v>0</v>
      </c>
      <c r="N36">
        <v>3.6770999999999998</v>
      </c>
      <c r="O36">
        <v>0</v>
      </c>
      <c r="P36">
        <v>3.6770999999999998</v>
      </c>
      <c r="Q36">
        <v>0</v>
      </c>
      <c r="R36">
        <v>0</v>
      </c>
      <c r="S36">
        <v>0</v>
      </c>
      <c r="T36">
        <v>0</v>
      </c>
      <c r="U36">
        <v>3.6770999999999998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>
      <c r="A37" t="s">
        <v>330</v>
      </c>
      <c r="B37" t="s">
        <v>553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2.9146999999999998</v>
      </c>
      <c r="M37">
        <v>0</v>
      </c>
      <c r="N37">
        <v>2.9146999999999998</v>
      </c>
      <c r="O37">
        <v>0</v>
      </c>
      <c r="P37">
        <v>2.9146999999999998</v>
      </c>
      <c r="Q37">
        <v>0</v>
      </c>
      <c r="R37">
        <v>0</v>
      </c>
      <c r="S37">
        <v>0</v>
      </c>
      <c r="T37">
        <v>0</v>
      </c>
      <c r="U37">
        <v>2.9146999999999998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>
      <c r="A38" t="s">
        <v>331</v>
      </c>
      <c r="B38" t="s">
        <v>553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3.33</v>
      </c>
      <c r="M38">
        <v>0</v>
      </c>
      <c r="N38">
        <v>3.33</v>
      </c>
      <c r="O38">
        <v>0</v>
      </c>
      <c r="P38">
        <v>3.33</v>
      </c>
      <c r="Q38">
        <v>0</v>
      </c>
      <c r="R38">
        <v>0</v>
      </c>
      <c r="S38">
        <v>0</v>
      </c>
      <c r="T38">
        <v>0</v>
      </c>
      <c r="U38">
        <v>3.33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>
      <c r="A39" t="s">
        <v>332</v>
      </c>
      <c r="B39" t="s">
        <v>553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0.98599999999999999</v>
      </c>
      <c r="M39">
        <v>0</v>
      </c>
      <c r="N39">
        <v>0.98599999999999999</v>
      </c>
      <c r="O39">
        <v>0</v>
      </c>
      <c r="P39">
        <v>0.98599999999999999</v>
      </c>
      <c r="Q39">
        <v>0</v>
      </c>
      <c r="R39">
        <v>0</v>
      </c>
      <c r="S39">
        <v>0</v>
      </c>
      <c r="T39">
        <v>0</v>
      </c>
      <c r="U39">
        <v>0.98599999999999999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>
      <c r="A40" t="s">
        <v>333</v>
      </c>
      <c r="B40" t="s">
        <v>553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1.5342</v>
      </c>
      <c r="M40">
        <v>0</v>
      </c>
      <c r="N40">
        <v>1.5342</v>
      </c>
      <c r="O40">
        <v>0</v>
      </c>
      <c r="P40">
        <v>1.5342</v>
      </c>
      <c r="Q40">
        <v>0</v>
      </c>
      <c r="R40">
        <v>0</v>
      </c>
      <c r="S40">
        <v>0</v>
      </c>
      <c r="T40">
        <v>0</v>
      </c>
      <c r="U40">
        <v>1.5342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>
      <c r="A41" t="s">
        <v>334</v>
      </c>
      <c r="B41" t="s">
        <v>553</v>
      </c>
      <c r="C41">
        <v>-16.71</v>
      </c>
      <c r="D41">
        <v>-30</v>
      </c>
      <c r="E41">
        <v>-1.8</v>
      </c>
      <c r="F41">
        <v>-18.108000000000001</v>
      </c>
      <c r="G41">
        <v>-14.606</v>
      </c>
      <c r="H41">
        <v>0.107</v>
      </c>
      <c r="I41">
        <v>-2.9</v>
      </c>
      <c r="J41">
        <v>-2.9</v>
      </c>
      <c r="K41">
        <v>18.739999999999998</v>
      </c>
      <c r="L41">
        <v>2.6080000000000001</v>
      </c>
      <c r="M41">
        <v>-14.404999999999999</v>
      </c>
      <c r="N41">
        <v>2.6080000000000001</v>
      </c>
      <c r="O41">
        <v>-12</v>
      </c>
      <c r="P41">
        <v>-1.9059999999999999</v>
      </c>
      <c r="Q41">
        <v>-12.01</v>
      </c>
      <c r="R41">
        <v>-12</v>
      </c>
      <c r="S41">
        <v>-6.27</v>
      </c>
      <c r="T41">
        <v>-12</v>
      </c>
      <c r="U41">
        <v>-3.395</v>
      </c>
      <c r="V41">
        <v>-4.4000000000000004</v>
      </c>
      <c r="W41">
        <v>-10.222200000000001</v>
      </c>
      <c r="X41">
        <v>-30</v>
      </c>
      <c r="Y41">
        <v>-30</v>
      </c>
      <c r="Z41">
        <v>-16.71</v>
      </c>
    </row>
    <row r="42" spans="1:26">
      <c r="A42" t="s">
        <v>335</v>
      </c>
      <c r="B42" t="s">
        <v>553</v>
      </c>
      <c r="C42">
        <v>-16.350000000000001</v>
      </c>
      <c r="D42">
        <v>-26</v>
      </c>
      <c r="E42">
        <v>-0.3</v>
      </c>
      <c r="F42">
        <v>16.794</v>
      </c>
      <c r="G42">
        <v>13.904999999999999</v>
      </c>
      <c r="H42">
        <v>1.9990000000000001</v>
      </c>
      <c r="I42">
        <v>-2.2000000000000002</v>
      </c>
      <c r="J42">
        <v>-2.2000000000000002</v>
      </c>
      <c r="K42">
        <v>18.82</v>
      </c>
      <c r="L42">
        <v>4.4560000000000004</v>
      </c>
      <c r="M42">
        <v>11.907</v>
      </c>
      <c r="N42">
        <v>4.4560000000000004</v>
      </c>
      <c r="O42">
        <v>-3.1</v>
      </c>
      <c r="P42">
        <v>0.40799999999999997</v>
      </c>
      <c r="Q42">
        <v>9.4049999999999994</v>
      </c>
      <c r="R42">
        <v>-3.1</v>
      </c>
      <c r="S42">
        <v>-9.8000000000000007</v>
      </c>
      <c r="T42">
        <v>-3.1</v>
      </c>
      <c r="U42">
        <v>2.5009999999999999</v>
      </c>
      <c r="V42">
        <v>-3.3</v>
      </c>
      <c r="W42">
        <v>-6.2777700000000003</v>
      </c>
      <c r="X42">
        <v>-26</v>
      </c>
      <c r="Y42">
        <v>-26</v>
      </c>
      <c r="Z42">
        <v>-16.350000000000001</v>
      </c>
    </row>
    <row r="43" spans="1:26">
      <c r="A43" t="s">
        <v>336</v>
      </c>
      <c r="B43" t="s">
        <v>553</v>
      </c>
      <c r="C43">
        <v>-14.75</v>
      </c>
      <c r="D43">
        <v>-20</v>
      </c>
      <c r="E43">
        <v>0.5</v>
      </c>
      <c r="F43">
        <v>10.398</v>
      </c>
      <c r="G43">
        <v>7.9969999999999999</v>
      </c>
      <c r="H43">
        <v>6.4059999999999997</v>
      </c>
      <c r="I43">
        <v>0.9</v>
      </c>
      <c r="J43">
        <v>0.9</v>
      </c>
      <c r="K43">
        <v>19.170000000000002</v>
      </c>
      <c r="L43">
        <v>5.1219999999999999</v>
      </c>
      <c r="M43">
        <v>7.4980000000000002</v>
      </c>
      <c r="N43">
        <v>5.1219999999999999</v>
      </c>
      <c r="O43">
        <v>-2</v>
      </c>
      <c r="P43">
        <v>4.7080000000000002</v>
      </c>
      <c r="Q43">
        <v>7.0919999999999996</v>
      </c>
      <c r="R43">
        <v>-2</v>
      </c>
      <c r="S43">
        <v>-5.39</v>
      </c>
      <c r="T43">
        <v>-2</v>
      </c>
      <c r="U43">
        <v>1.792</v>
      </c>
      <c r="V43">
        <v>-0.6</v>
      </c>
      <c r="W43">
        <v>-4.2777700000000003</v>
      </c>
      <c r="X43">
        <v>-20</v>
      </c>
      <c r="Y43">
        <v>-20</v>
      </c>
      <c r="Z43">
        <v>-14.75</v>
      </c>
    </row>
    <row r="44" spans="1:26">
      <c r="A44" t="s">
        <v>337</v>
      </c>
      <c r="B44" t="s">
        <v>553</v>
      </c>
      <c r="C44">
        <v>-10.52</v>
      </c>
      <c r="D44">
        <v>-8</v>
      </c>
      <c r="E44">
        <v>1.6</v>
      </c>
      <c r="F44">
        <v>3.6070000000000002</v>
      </c>
      <c r="G44">
        <v>1.802</v>
      </c>
      <c r="H44">
        <v>11.196</v>
      </c>
      <c r="I44">
        <v>4.9000000000000004</v>
      </c>
      <c r="J44">
        <v>4.9000000000000004</v>
      </c>
      <c r="K44">
        <v>19.72</v>
      </c>
      <c r="L44">
        <v>7.3760000000000003</v>
      </c>
      <c r="M44">
        <v>3.6070000000000002</v>
      </c>
      <c r="N44">
        <v>7.3760000000000003</v>
      </c>
      <c r="O44">
        <v>5.8</v>
      </c>
      <c r="P44">
        <v>10.093</v>
      </c>
      <c r="Q44">
        <v>4.6929999999999996</v>
      </c>
      <c r="R44">
        <v>5.8</v>
      </c>
      <c r="S44">
        <v>-3.11</v>
      </c>
      <c r="T44">
        <v>5.8</v>
      </c>
      <c r="U44">
        <v>0.29899999999999999</v>
      </c>
      <c r="V44">
        <v>2.8</v>
      </c>
      <c r="W44">
        <v>-0.27777000000000002</v>
      </c>
      <c r="X44">
        <v>-8</v>
      </c>
      <c r="Y44">
        <v>-8</v>
      </c>
      <c r="Z44">
        <v>-10.52</v>
      </c>
    </row>
    <row r="45" spans="1:26">
      <c r="A45" t="s">
        <v>338</v>
      </c>
      <c r="B45" t="s">
        <v>553</v>
      </c>
      <c r="C45">
        <v>-5.21</v>
      </c>
      <c r="D45">
        <v>3</v>
      </c>
      <c r="E45">
        <v>4.2</v>
      </c>
      <c r="F45">
        <v>2.2949999999999999</v>
      </c>
      <c r="G45">
        <v>4.2990000000000004</v>
      </c>
      <c r="H45">
        <v>15.593</v>
      </c>
      <c r="I45">
        <v>8.8000000000000007</v>
      </c>
      <c r="J45">
        <v>8.8000000000000007</v>
      </c>
      <c r="K45">
        <v>20.49</v>
      </c>
      <c r="L45">
        <v>10.144</v>
      </c>
      <c r="M45">
        <v>0.30599999999999999</v>
      </c>
      <c r="N45">
        <v>10.144</v>
      </c>
      <c r="O45">
        <v>9.3000000000000007</v>
      </c>
      <c r="P45">
        <v>15.002000000000001</v>
      </c>
      <c r="Q45">
        <v>1.4019999999999999</v>
      </c>
      <c r="R45">
        <v>9.3000000000000007</v>
      </c>
      <c r="S45">
        <v>4.12</v>
      </c>
      <c r="T45">
        <v>9.3000000000000007</v>
      </c>
      <c r="U45">
        <v>2.4039999999999999</v>
      </c>
      <c r="V45">
        <v>8.9</v>
      </c>
      <c r="W45">
        <v>3.2777699999999999</v>
      </c>
      <c r="X45">
        <v>3</v>
      </c>
      <c r="Y45">
        <v>3</v>
      </c>
      <c r="Z45">
        <v>-5.21</v>
      </c>
    </row>
    <row r="46" spans="1:26">
      <c r="A46" t="s">
        <v>339</v>
      </c>
      <c r="B46" t="s">
        <v>553</v>
      </c>
      <c r="C46">
        <v>0.44</v>
      </c>
      <c r="D46">
        <v>8</v>
      </c>
      <c r="E46">
        <v>7.2</v>
      </c>
      <c r="F46">
        <v>7.3929999999999998</v>
      </c>
      <c r="G46">
        <v>9.2940000000000005</v>
      </c>
      <c r="H46">
        <v>19.600000000000001</v>
      </c>
      <c r="I46">
        <v>12.8</v>
      </c>
      <c r="J46">
        <v>12.8</v>
      </c>
      <c r="K46">
        <v>21.62</v>
      </c>
      <c r="L46">
        <v>12.874000000000001</v>
      </c>
      <c r="M46">
        <v>4.0069999999999997</v>
      </c>
      <c r="N46">
        <v>12.874000000000001</v>
      </c>
      <c r="O46">
        <v>17.100000000000001</v>
      </c>
      <c r="P46">
        <v>19.199000000000002</v>
      </c>
      <c r="Q46">
        <v>2.0019999999999998</v>
      </c>
      <c r="R46">
        <v>17.100000000000001</v>
      </c>
      <c r="S46">
        <v>10.57</v>
      </c>
      <c r="T46">
        <v>17.100000000000001</v>
      </c>
      <c r="U46">
        <v>4.8979999999999997</v>
      </c>
      <c r="V46">
        <v>12.8</v>
      </c>
      <c r="W46">
        <v>6.9999900000000004</v>
      </c>
      <c r="X46">
        <v>8</v>
      </c>
      <c r="Y46">
        <v>8</v>
      </c>
      <c r="Z46">
        <v>0.44</v>
      </c>
    </row>
    <row r="47" spans="1:26">
      <c r="A47" t="s">
        <v>340</v>
      </c>
      <c r="B47" t="s">
        <v>553</v>
      </c>
      <c r="C47">
        <v>3.8</v>
      </c>
      <c r="D47">
        <v>10</v>
      </c>
      <c r="E47">
        <v>9</v>
      </c>
      <c r="F47">
        <v>10.705</v>
      </c>
      <c r="G47">
        <v>11.997</v>
      </c>
      <c r="H47">
        <v>21.599</v>
      </c>
      <c r="I47">
        <v>14.8</v>
      </c>
      <c r="J47">
        <v>14.8</v>
      </c>
      <c r="K47">
        <v>21.72</v>
      </c>
      <c r="L47">
        <v>14.176</v>
      </c>
      <c r="M47">
        <v>7.1959999999999997</v>
      </c>
      <c r="N47">
        <v>14.176</v>
      </c>
      <c r="O47">
        <v>17.8</v>
      </c>
      <c r="P47">
        <v>21.295000000000002</v>
      </c>
      <c r="Q47">
        <v>3.5950000000000002</v>
      </c>
      <c r="R47">
        <v>17.8</v>
      </c>
      <c r="S47">
        <v>13.55</v>
      </c>
      <c r="T47">
        <v>17.8</v>
      </c>
      <c r="U47">
        <v>7.3929999999999998</v>
      </c>
      <c r="V47">
        <v>17.8</v>
      </c>
      <c r="W47">
        <v>10.55555</v>
      </c>
      <c r="X47">
        <v>10</v>
      </c>
      <c r="Y47">
        <v>10</v>
      </c>
      <c r="Z47">
        <v>3.8</v>
      </c>
    </row>
    <row r="48" spans="1:26">
      <c r="A48" t="s">
        <v>341</v>
      </c>
      <c r="B48" t="s">
        <v>553</v>
      </c>
      <c r="C48">
        <v>3.06</v>
      </c>
      <c r="D48">
        <v>7</v>
      </c>
      <c r="E48">
        <v>8.8000000000000007</v>
      </c>
      <c r="F48">
        <v>9.5950000000000006</v>
      </c>
      <c r="G48">
        <v>10.993</v>
      </c>
      <c r="H48">
        <v>21.004999999999999</v>
      </c>
      <c r="I48">
        <v>14.6</v>
      </c>
      <c r="J48">
        <v>14.6</v>
      </c>
      <c r="K48">
        <v>21.87</v>
      </c>
      <c r="L48">
        <v>13.444000000000001</v>
      </c>
      <c r="M48">
        <v>6.298</v>
      </c>
      <c r="N48">
        <v>13.444000000000001</v>
      </c>
      <c r="O48">
        <v>17.100000000000001</v>
      </c>
      <c r="P48">
        <v>20.504000000000001</v>
      </c>
      <c r="Q48">
        <v>2.895</v>
      </c>
      <c r="R48">
        <v>17.100000000000001</v>
      </c>
      <c r="S48">
        <v>12.46</v>
      </c>
      <c r="T48">
        <v>17.100000000000001</v>
      </c>
      <c r="U48">
        <v>7.8019999999999996</v>
      </c>
      <c r="V48">
        <v>17.2</v>
      </c>
      <c r="W48">
        <v>8.3333300000000001</v>
      </c>
      <c r="X48">
        <v>7</v>
      </c>
      <c r="Y48">
        <v>7</v>
      </c>
      <c r="Z48">
        <v>3.06</v>
      </c>
    </row>
    <row r="49" spans="1:26">
      <c r="A49" t="s">
        <v>342</v>
      </c>
      <c r="B49" t="s">
        <v>553</v>
      </c>
      <c r="C49">
        <v>-1.2</v>
      </c>
      <c r="D49">
        <v>2</v>
      </c>
      <c r="E49">
        <v>6.1</v>
      </c>
      <c r="F49">
        <v>4.6950000000000003</v>
      </c>
      <c r="G49">
        <v>6.9</v>
      </c>
      <c r="H49">
        <v>17.794</v>
      </c>
      <c r="I49">
        <v>11.4</v>
      </c>
      <c r="J49">
        <v>11.4</v>
      </c>
      <c r="K49">
        <v>21.6</v>
      </c>
      <c r="L49">
        <v>12.686</v>
      </c>
      <c r="M49">
        <v>1.4039999999999999</v>
      </c>
      <c r="N49">
        <v>12.686</v>
      </c>
      <c r="O49">
        <v>13.6</v>
      </c>
      <c r="P49">
        <v>16.899999999999999</v>
      </c>
      <c r="Q49">
        <v>1.2949999999999999</v>
      </c>
      <c r="R49">
        <v>13.6</v>
      </c>
      <c r="S49">
        <v>6.15</v>
      </c>
      <c r="T49">
        <v>13.6</v>
      </c>
      <c r="U49">
        <v>6.2919999999999998</v>
      </c>
      <c r="V49">
        <v>11.7</v>
      </c>
      <c r="W49">
        <v>3.2222200000000001</v>
      </c>
      <c r="X49">
        <v>2</v>
      </c>
      <c r="Y49">
        <v>2</v>
      </c>
      <c r="Z49">
        <v>-1.2</v>
      </c>
    </row>
    <row r="50" spans="1:26">
      <c r="A50" t="s">
        <v>343</v>
      </c>
      <c r="B50" t="s">
        <v>553</v>
      </c>
      <c r="C50">
        <v>-6.71</v>
      </c>
      <c r="D50">
        <v>-7</v>
      </c>
      <c r="E50">
        <v>3</v>
      </c>
      <c r="F50">
        <v>0.80300000000000005</v>
      </c>
      <c r="G50">
        <v>1.101</v>
      </c>
      <c r="H50">
        <v>10.893000000000001</v>
      </c>
      <c r="I50">
        <v>5.2</v>
      </c>
      <c r="J50">
        <v>5.2</v>
      </c>
      <c r="K50">
        <v>21</v>
      </c>
      <c r="L50">
        <v>9.4960000000000004</v>
      </c>
      <c r="M50">
        <v>3.8029999999999999</v>
      </c>
      <c r="N50">
        <v>9.4960000000000004</v>
      </c>
      <c r="O50">
        <v>6.4</v>
      </c>
      <c r="P50">
        <v>10.792</v>
      </c>
      <c r="Q50">
        <v>5</v>
      </c>
      <c r="R50">
        <v>6.4</v>
      </c>
      <c r="S50">
        <v>1.18</v>
      </c>
      <c r="T50">
        <v>6.4</v>
      </c>
      <c r="U50">
        <v>3.2080000000000002</v>
      </c>
      <c r="V50">
        <v>3.9</v>
      </c>
      <c r="W50">
        <v>-0.94443999999999995</v>
      </c>
      <c r="X50">
        <v>-7</v>
      </c>
      <c r="Y50">
        <v>-7</v>
      </c>
      <c r="Z50">
        <v>-6.71</v>
      </c>
    </row>
    <row r="51" spans="1:26">
      <c r="A51" t="s">
        <v>344</v>
      </c>
      <c r="B51" t="s">
        <v>553</v>
      </c>
      <c r="C51">
        <v>-13.16</v>
      </c>
      <c r="D51">
        <v>-21</v>
      </c>
      <c r="E51">
        <v>0.6</v>
      </c>
      <c r="F51">
        <v>5.7050000000000001</v>
      </c>
      <c r="G51">
        <v>3.5979999999999999</v>
      </c>
      <c r="H51">
        <v>6.093</v>
      </c>
      <c r="I51">
        <v>0.6</v>
      </c>
      <c r="J51">
        <v>0.6</v>
      </c>
      <c r="K51">
        <v>20.56</v>
      </c>
      <c r="L51">
        <v>5.45</v>
      </c>
      <c r="M51">
        <v>7.7930000000000001</v>
      </c>
      <c r="N51">
        <v>5.45</v>
      </c>
      <c r="O51">
        <v>-2.5</v>
      </c>
      <c r="P51">
        <v>4.7009999999999996</v>
      </c>
      <c r="Q51">
        <v>7.2069999999999999</v>
      </c>
      <c r="R51">
        <v>-2.5</v>
      </c>
      <c r="S51">
        <v>-2.35</v>
      </c>
      <c r="T51">
        <v>-2.5</v>
      </c>
      <c r="U51">
        <v>0.90500000000000003</v>
      </c>
      <c r="V51">
        <v>-1.7</v>
      </c>
      <c r="W51">
        <v>-6</v>
      </c>
      <c r="X51">
        <v>-21</v>
      </c>
      <c r="Y51">
        <v>-21</v>
      </c>
      <c r="Z51">
        <v>-13.16</v>
      </c>
    </row>
    <row r="52" spans="1:26">
      <c r="A52" t="s">
        <v>345</v>
      </c>
      <c r="B52" t="s">
        <v>553</v>
      </c>
      <c r="C52">
        <v>-16.850000000000001</v>
      </c>
      <c r="D52">
        <v>-28</v>
      </c>
      <c r="E52">
        <v>-1.1000000000000001</v>
      </c>
      <c r="F52">
        <v>14.101000000000001</v>
      </c>
      <c r="G52">
        <v>10.701000000000001</v>
      </c>
      <c r="H52">
        <v>1.7050000000000001</v>
      </c>
      <c r="I52">
        <v>-2.2999999999999998</v>
      </c>
      <c r="J52">
        <v>-2.2999999999999998</v>
      </c>
      <c r="K52">
        <v>19.399999999999999</v>
      </c>
      <c r="L52">
        <v>2.944</v>
      </c>
      <c r="M52">
        <v>13.305999999999999</v>
      </c>
      <c r="N52">
        <v>2.944</v>
      </c>
      <c r="O52">
        <v>-10.1</v>
      </c>
      <c r="P52">
        <v>0.40200000000000002</v>
      </c>
      <c r="Q52">
        <v>11</v>
      </c>
      <c r="R52">
        <v>-10.1</v>
      </c>
      <c r="S52">
        <v>-7.58</v>
      </c>
      <c r="T52">
        <v>-10.1</v>
      </c>
      <c r="U52">
        <v>3.504</v>
      </c>
      <c r="V52">
        <v>-3.9</v>
      </c>
      <c r="W52">
        <v>-8.4444400000000002</v>
      </c>
      <c r="X52">
        <v>-28</v>
      </c>
      <c r="Y52">
        <v>-28</v>
      </c>
      <c r="Z52">
        <v>-16.850000000000001</v>
      </c>
    </row>
    <row r="53" spans="1:26">
      <c r="A53" t="s">
        <v>346</v>
      </c>
      <c r="B53" t="s">
        <v>553</v>
      </c>
      <c r="C53">
        <v>-10.24</v>
      </c>
      <c r="D53">
        <v>-19</v>
      </c>
      <c r="E53">
        <v>4</v>
      </c>
      <c r="F53">
        <v>-6.0019999999999998</v>
      </c>
      <c r="G53">
        <v>-4.2080000000000002</v>
      </c>
      <c r="H53">
        <v>9.6</v>
      </c>
      <c r="I53">
        <v>9.6</v>
      </c>
      <c r="J53">
        <v>9.6</v>
      </c>
      <c r="K53">
        <v>23.22</v>
      </c>
      <c r="L53">
        <v>11.488</v>
      </c>
      <c r="M53">
        <v>-2.794</v>
      </c>
      <c r="N53">
        <v>11.488</v>
      </c>
      <c r="O53">
        <v>2.9</v>
      </c>
      <c r="P53">
        <v>13.101000000000001</v>
      </c>
      <c r="Q53">
        <v>-0.20200000000000001</v>
      </c>
      <c r="R53">
        <v>2.9</v>
      </c>
      <c r="S53">
        <v>11.72</v>
      </c>
      <c r="T53">
        <v>2.9</v>
      </c>
      <c r="U53">
        <v>10.000999999999999</v>
      </c>
      <c r="V53">
        <v>12.8</v>
      </c>
      <c r="W53">
        <v>4.11111</v>
      </c>
      <c r="X53">
        <v>-19</v>
      </c>
      <c r="Y53">
        <v>-19</v>
      </c>
      <c r="Z53">
        <v>-10.24</v>
      </c>
    </row>
    <row r="54" spans="1:26">
      <c r="A54" t="s">
        <v>347</v>
      </c>
      <c r="B54" t="s">
        <v>553</v>
      </c>
      <c r="C54">
        <v>-9.91</v>
      </c>
      <c r="D54">
        <v>-12</v>
      </c>
      <c r="E54">
        <v>6.9</v>
      </c>
      <c r="F54">
        <v>4.0069999999999997</v>
      </c>
      <c r="G54">
        <v>2.7</v>
      </c>
      <c r="H54">
        <v>11.4</v>
      </c>
      <c r="I54">
        <v>11.4</v>
      </c>
      <c r="J54">
        <v>11.4</v>
      </c>
      <c r="K54">
        <v>23.5</v>
      </c>
      <c r="L54">
        <v>15.016</v>
      </c>
      <c r="M54">
        <v>0.80200000000000005</v>
      </c>
      <c r="N54">
        <v>15.016</v>
      </c>
      <c r="O54">
        <v>7.4</v>
      </c>
      <c r="P54">
        <v>15.9</v>
      </c>
      <c r="Q54">
        <v>3.1989999999999998</v>
      </c>
      <c r="R54">
        <v>7.4</v>
      </c>
      <c r="S54">
        <v>8.15</v>
      </c>
      <c r="T54">
        <v>7.4</v>
      </c>
      <c r="U54">
        <v>11.106999999999999</v>
      </c>
      <c r="V54">
        <v>15.6</v>
      </c>
      <c r="W54">
        <v>7.5</v>
      </c>
      <c r="X54">
        <v>-12</v>
      </c>
      <c r="Y54">
        <v>-12</v>
      </c>
      <c r="Z54">
        <v>-9.91</v>
      </c>
    </row>
    <row r="55" spans="1:26">
      <c r="A55" t="s">
        <v>348</v>
      </c>
      <c r="B55" t="s">
        <v>553</v>
      </c>
      <c r="C55">
        <v>-7.61</v>
      </c>
      <c r="D55">
        <v>-5</v>
      </c>
      <c r="E55">
        <v>10.199999999999999</v>
      </c>
      <c r="F55">
        <v>1.1020000000000001</v>
      </c>
      <c r="G55">
        <v>2.8959999999999999</v>
      </c>
      <c r="H55">
        <v>15.4</v>
      </c>
      <c r="I55">
        <v>15.4</v>
      </c>
      <c r="J55">
        <v>15.4</v>
      </c>
      <c r="K55">
        <v>24.69</v>
      </c>
      <c r="L55">
        <v>17.902000000000001</v>
      </c>
      <c r="M55">
        <v>6.2930000000000001</v>
      </c>
      <c r="N55">
        <v>17.902000000000001</v>
      </c>
      <c r="O55">
        <v>9.4</v>
      </c>
      <c r="P55">
        <v>21.099</v>
      </c>
      <c r="Q55">
        <v>6.4050000000000002</v>
      </c>
      <c r="R55">
        <v>9.4</v>
      </c>
      <c r="S55">
        <v>14.71</v>
      </c>
      <c r="T55">
        <v>9.4</v>
      </c>
      <c r="U55">
        <v>11.500999999999999</v>
      </c>
      <c r="V55">
        <v>19.399999999999999</v>
      </c>
      <c r="W55">
        <v>11.44444</v>
      </c>
      <c r="X55">
        <v>-5</v>
      </c>
      <c r="Y55">
        <v>-5</v>
      </c>
      <c r="Z55">
        <v>-7.61</v>
      </c>
    </row>
    <row r="56" spans="1:26">
      <c r="A56" t="s">
        <v>349</v>
      </c>
      <c r="B56" t="s">
        <v>553</v>
      </c>
      <c r="C56">
        <v>-3.2</v>
      </c>
      <c r="D56">
        <v>5</v>
      </c>
      <c r="E56">
        <v>14</v>
      </c>
      <c r="F56">
        <v>7.8979999999999997</v>
      </c>
      <c r="G56">
        <v>10.502000000000001</v>
      </c>
      <c r="H56">
        <v>20.3</v>
      </c>
      <c r="I56">
        <v>20.3</v>
      </c>
      <c r="J56">
        <v>20.3</v>
      </c>
      <c r="K56">
        <v>25.88</v>
      </c>
      <c r="L56">
        <v>21.815999999999999</v>
      </c>
      <c r="M56">
        <v>12.499000000000001</v>
      </c>
      <c r="N56">
        <v>21.815999999999999</v>
      </c>
      <c r="O56">
        <v>17.3</v>
      </c>
      <c r="P56">
        <v>26.204999999999998</v>
      </c>
      <c r="Q56">
        <v>10.693</v>
      </c>
      <c r="R56">
        <v>17.3</v>
      </c>
      <c r="S56">
        <v>12.98</v>
      </c>
      <c r="T56">
        <v>17.3</v>
      </c>
      <c r="U56">
        <v>14.096</v>
      </c>
      <c r="V56">
        <v>25</v>
      </c>
      <c r="W56">
        <v>17.27777</v>
      </c>
      <c r="X56">
        <v>5</v>
      </c>
      <c r="Y56">
        <v>5</v>
      </c>
      <c r="Z56">
        <v>-3.2</v>
      </c>
    </row>
    <row r="57" spans="1:26">
      <c r="A57" t="s">
        <v>350</v>
      </c>
      <c r="B57" t="s">
        <v>553</v>
      </c>
      <c r="C57">
        <v>2.17</v>
      </c>
      <c r="D57">
        <v>15</v>
      </c>
      <c r="E57">
        <v>18.7</v>
      </c>
      <c r="F57">
        <v>15.797000000000001</v>
      </c>
      <c r="G57">
        <v>17.597999999999999</v>
      </c>
      <c r="H57">
        <v>24.1</v>
      </c>
      <c r="I57">
        <v>24.1</v>
      </c>
      <c r="J57">
        <v>24.1</v>
      </c>
      <c r="K57">
        <v>26.73</v>
      </c>
      <c r="L57">
        <v>25.704000000000001</v>
      </c>
      <c r="M57">
        <v>17.901</v>
      </c>
      <c r="N57">
        <v>25.704000000000001</v>
      </c>
      <c r="O57">
        <v>20.2</v>
      </c>
      <c r="P57">
        <v>30.007999999999999</v>
      </c>
      <c r="Q57">
        <v>15.404</v>
      </c>
      <c r="R57">
        <v>20.2</v>
      </c>
      <c r="S57">
        <v>18.32</v>
      </c>
      <c r="T57">
        <v>20.2</v>
      </c>
      <c r="U57">
        <v>16.402999999999999</v>
      </c>
      <c r="V57">
        <v>28.3</v>
      </c>
      <c r="W57">
        <v>22.55555</v>
      </c>
      <c r="X57">
        <v>15</v>
      </c>
      <c r="Y57">
        <v>15</v>
      </c>
      <c r="Z57">
        <v>2.17</v>
      </c>
    </row>
    <row r="58" spans="1:26">
      <c r="A58" t="s">
        <v>351</v>
      </c>
      <c r="B58" t="s">
        <v>553</v>
      </c>
      <c r="C58">
        <v>8.7200000000000006</v>
      </c>
      <c r="D58">
        <v>22</v>
      </c>
      <c r="E58">
        <v>22.8</v>
      </c>
      <c r="F58">
        <v>20.89</v>
      </c>
      <c r="G58">
        <v>22.504000000000001</v>
      </c>
      <c r="H58">
        <v>27.3</v>
      </c>
      <c r="I58">
        <v>27.3</v>
      </c>
      <c r="J58">
        <v>27.3</v>
      </c>
      <c r="K58">
        <v>27.37</v>
      </c>
      <c r="L58">
        <v>30.094000000000001</v>
      </c>
      <c r="M58">
        <v>23.504000000000001</v>
      </c>
      <c r="N58">
        <v>30.094000000000001</v>
      </c>
      <c r="O58">
        <v>31.4</v>
      </c>
      <c r="P58">
        <v>33.408000000000001</v>
      </c>
      <c r="Q58">
        <v>20.603999999999999</v>
      </c>
      <c r="R58">
        <v>31.4</v>
      </c>
      <c r="S58">
        <v>28.52</v>
      </c>
      <c r="T58">
        <v>31.4</v>
      </c>
      <c r="U58">
        <v>19.91</v>
      </c>
      <c r="V58">
        <v>35</v>
      </c>
      <c r="W58">
        <v>27.5</v>
      </c>
      <c r="X58">
        <v>22</v>
      </c>
      <c r="Y58">
        <v>22</v>
      </c>
      <c r="Z58">
        <v>8.7200000000000006</v>
      </c>
    </row>
    <row r="59" spans="1:26">
      <c r="A59" t="s">
        <v>352</v>
      </c>
      <c r="B59" t="s">
        <v>553</v>
      </c>
      <c r="C59">
        <v>11.97</v>
      </c>
      <c r="D59">
        <v>23</v>
      </c>
      <c r="E59">
        <v>28</v>
      </c>
      <c r="F59">
        <v>23.899000000000001</v>
      </c>
      <c r="G59">
        <v>25.007000000000001</v>
      </c>
      <c r="H59">
        <v>28.5</v>
      </c>
      <c r="I59">
        <v>28.5</v>
      </c>
      <c r="J59">
        <v>28.5</v>
      </c>
      <c r="K59">
        <v>27.19</v>
      </c>
      <c r="L59">
        <v>33.055999999999997</v>
      </c>
      <c r="M59">
        <v>28.797999999999998</v>
      </c>
      <c r="N59">
        <v>33.055999999999997</v>
      </c>
      <c r="O59">
        <v>32.9</v>
      </c>
      <c r="P59">
        <v>35.401000000000003</v>
      </c>
      <c r="Q59">
        <v>25.795000000000002</v>
      </c>
      <c r="R59">
        <v>32.9</v>
      </c>
      <c r="S59">
        <v>30.65</v>
      </c>
      <c r="T59">
        <v>32.9</v>
      </c>
      <c r="U59">
        <v>23.707000000000001</v>
      </c>
      <c r="V59">
        <v>34.4</v>
      </c>
      <c r="W59">
        <v>20.5</v>
      </c>
      <c r="X59">
        <v>23</v>
      </c>
      <c r="Y59">
        <v>23</v>
      </c>
      <c r="Z59">
        <v>11.97</v>
      </c>
    </row>
    <row r="60" spans="1:26">
      <c r="A60" t="s">
        <v>353</v>
      </c>
      <c r="B60" t="s">
        <v>553</v>
      </c>
      <c r="C60">
        <v>10.78</v>
      </c>
      <c r="D60">
        <v>19</v>
      </c>
      <c r="E60">
        <v>27.7</v>
      </c>
      <c r="F60">
        <v>22.696000000000002</v>
      </c>
      <c r="G60">
        <v>23.606999999999999</v>
      </c>
      <c r="H60">
        <v>28.1</v>
      </c>
      <c r="I60">
        <v>28.1</v>
      </c>
      <c r="J60">
        <v>28.1</v>
      </c>
      <c r="K60">
        <v>27.22</v>
      </c>
      <c r="L60">
        <v>32.323999999999998</v>
      </c>
      <c r="M60">
        <v>27.895</v>
      </c>
      <c r="N60">
        <v>32.323999999999998</v>
      </c>
      <c r="O60">
        <v>32.6</v>
      </c>
      <c r="P60">
        <v>34.792000000000002</v>
      </c>
      <c r="Q60">
        <v>25.492000000000001</v>
      </c>
      <c r="R60">
        <v>32.6</v>
      </c>
      <c r="S60">
        <v>29.84</v>
      </c>
      <c r="T60">
        <v>32.6</v>
      </c>
      <c r="U60">
        <v>23.69</v>
      </c>
      <c r="V60">
        <v>32.200000000000003</v>
      </c>
      <c r="W60">
        <v>11.27777</v>
      </c>
      <c r="X60">
        <v>19</v>
      </c>
      <c r="Y60">
        <v>19</v>
      </c>
      <c r="Z60">
        <v>10.78</v>
      </c>
    </row>
    <row r="61" spans="1:26">
      <c r="A61" t="s">
        <v>354</v>
      </c>
      <c r="B61" t="s">
        <v>553</v>
      </c>
      <c r="C61">
        <v>6.52</v>
      </c>
      <c r="D61">
        <v>13</v>
      </c>
      <c r="E61">
        <v>23.8</v>
      </c>
      <c r="F61">
        <v>17.792999999999999</v>
      </c>
      <c r="G61">
        <v>19.209</v>
      </c>
      <c r="H61">
        <v>25.4</v>
      </c>
      <c r="I61">
        <v>25.4</v>
      </c>
      <c r="J61">
        <v>25.4</v>
      </c>
      <c r="K61">
        <v>27.05</v>
      </c>
      <c r="L61">
        <v>30.466000000000001</v>
      </c>
      <c r="M61">
        <v>22.196000000000002</v>
      </c>
      <c r="N61">
        <v>30.466000000000001</v>
      </c>
      <c r="O61">
        <v>29.8</v>
      </c>
      <c r="P61">
        <v>30.399000000000001</v>
      </c>
      <c r="Q61">
        <v>20.295000000000002</v>
      </c>
      <c r="R61">
        <v>29.8</v>
      </c>
      <c r="S61">
        <v>27.19</v>
      </c>
      <c r="T61">
        <v>29.8</v>
      </c>
      <c r="U61">
        <v>21.808</v>
      </c>
      <c r="V61">
        <v>30.6</v>
      </c>
      <c r="W61">
        <v>6.0555500000000002</v>
      </c>
      <c r="X61">
        <v>13</v>
      </c>
      <c r="Y61">
        <v>13</v>
      </c>
      <c r="Z61">
        <v>6.52</v>
      </c>
    </row>
    <row r="62" spans="1:26">
      <c r="A62" t="s">
        <v>355</v>
      </c>
      <c r="B62" t="s">
        <v>553</v>
      </c>
      <c r="C62">
        <v>-0.16</v>
      </c>
      <c r="D62">
        <v>1</v>
      </c>
      <c r="E62">
        <v>16.100000000000001</v>
      </c>
      <c r="F62">
        <v>11.194000000000001</v>
      </c>
      <c r="G62">
        <v>13.193</v>
      </c>
      <c r="H62">
        <v>21</v>
      </c>
      <c r="I62">
        <v>21</v>
      </c>
      <c r="J62">
        <v>21</v>
      </c>
      <c r="K62">
        <v>26.48</v>
      </c>
      <c r="L62">
        <v>25.056000000000001</v>
      </c>
      <c r="M62">
        <v>15.192</v>
      </c>
      <c r="N62">
        <v>25.056000000000001</v>
      </c>
      <c r="O62">
        <v>23.1</v>
      </c>
      <c r="P62">
        <v>25.504000000000001</v>
      </c>
      <c r="Q62">
        <v>14.093</v>
      </c>
      <c r="R62">
        <v>23.1</v>
      </c>
      <c r="S62">
        <v>21.04</v>
      </c>
      <c r="T62">
        <v>23.1</v>
      </c>
      <c r="U62">
        <v>18.207000000000001</v>
      </c>
      <c r="V62">
        <v>26.1</v>
      </c>
      <c r="W62">
        <v>21</v>
      </c>
      <c r="X62">
        <v>1</v>
      </c>
      <c r="Y62">
        <v>1</v>
      </c>
      <c r="Z62">
        <v>-0.16</v>
      </c>
    </row>
    <row r="63" spans="1:26">
      <c r="A63" t="s">
        <v>356</v>
      </c>
      <c r="B63" t="s">
        <v>553</v>
      </c>
      <c r="C63">
        <v>-6.74</v>
      </c>
      <c r="D63">
        <v>-11</v>
      </c>
      <c r="E63">
        <v>7.1</v>
      </c>
      <c r="F63">
        <v>3.5</v>
      </c>
      <c r="G63">
        <v>5.5060000000000002</v>
      </c>
      <c r="H63">
        <v>15.3</v>
      </c>
      <c r="I63">
        <v>15.3</v>
      </c>
      <c r="J63">
        <v>15.3</v>
      </c>
      <c r="K63">
        <v>24.86</v>
      </c>
      <c r="L63">
        <v>18.23</v>
      </c>
      <c r="M63">
        <v>5.1970000000000001</v>
      </c>
      <c r="N63">
        <v>18.23</v>
      </c>
      <c r="O63">
        <v>12.6</v>
      </c>
      <c r="P63">
        <v>19.103999999999999</v>
      </c>
      <c r="Q63">
        <v>5.3</v>
      </c>
      <c r="R63">
        <v>12.6</v>
      </c>
      <c r="S63">
        <v>14.5</v>
      </c>
      <c r="T63">
        <v>12.6</v>
      </c>
      <c r="U63">
        <v>13.102</v>
      </c>
      <c r="V63">
        <v>17.8</v>
      </c>
      <c r="W63">
        <v>15.3</v>
      </c>
      <c r="X63">
        <v>-11</v>
      </c>
      <c r="Y63">
        <v>-11</v>
      </c>
      <c r="Z63">
        <v>-6.74</v>
      </c>
    </row>
    <row r="64" spans="1:26">
      <c r="A64" t="s">
        <v>357</v>
      </c>
      <c r="B64" t="s">
        <v>553</v>
      </c>
      <c r="C64">
        <v>-10.25</v>
      </c>
      <c r="D64">
        <v>-18</v>
      </c>
      <c r="E64">
        <v>3.3</v>
      </c>
      <c r="F64">
        <v>3.9950000000000001</v>
      </c>
      <c r="G64">
        <v>1.5960000000000001</v>
      </c>
      <c r="H64">
        <v>10.7</v>
      </c>
      <c r="I64">
        <v>10.7</v>
      </c>
      <c r="J64">
        <v>10.7</v>
      </c>
      <c r="K64">
        <v>23.74</v>
      </c>
      <c r="L64">
        <v>12.384</v>
      </c>
      <c r="M64">
        <v>1.796</v>
      </c>
      <c r="N64">
        <v>12.384</v>
      </c>
      <c r="O64">
        <v>0.9</v>
      </c>
      <c r="P64">
        <v>14.106</v>
      </c>
      <c r="Q64">
        <v>0.49399999999999999</v>
      </c>
      <c r="R64">
        <v>0.9</v>
      </c>
      <c r="S64">
        <v>7.47</v>
      </c>
      <c r="T64">
        <v>0.9</v>
      </c>
      <c r="U64">
        <v>10.198</v>
      </c>
      <c r="V64">
        <v>11.7</v>
      </c>
      <c r="W64">
        <v>10.7</v>
      </c>
      <c r="X64">
        <v>-18</v>
      </c>
      <c r="Y64">
        <v>-18</v>
      </c>
      <c r="Z64">
        <v>-10.25</v>
      </c>
    </row>
    <row r="65" spans="1:26">
      <c r="A65" t="s">
        <v>359</v>
      </c>
      <c r="B65" t="s">
        <v>553</v>
      </c>
      <c r="C65" t="s">
        <v>358</v>
      </c>
      <c r="D65" t="s">
        <v>359</v>
      </c>
      <c r="E65" t="s">
        <v>359</v>
      </c>
      <c r="F65" t="s">
        <v>358</v>
      </c>
      <c r="G65" t="s">
        <v>358</v>
      </c>
      <c r="H65" t="s">
        <v>358</v>
      </c>
      <c r="I65" t="s">
        <v>359</v>
      </c>
      <c r="J65" t="s">
        <v>358</v>
      </c>
      <c r="K65" t="s">
        <v>359</v>
      </c>
      <c r="L65" t="s">
        <v>358</v>
      </c>
      <c r="M65" t="s">
        <v>358</v>
      </c>
      <c r="N65" t="s">
        <v>358</v>
      </c>
      <c r="O65" t="s">
        <v>359</v>
      </c>
      <c r="P65" t="s">
        <v>358</v>
      </c>
      <c r="Q65" t="s">
        <v>358</v>
      </c>
      <c r="R65" t="s">
        <v>359</v>
      </c>
      <c r="S65" t="s">
        <v>359</v>
      </c>
      <c r="T65" t="s">
        <v>359</v>
      </c>
      <c r="U65" t="s">
        <v>358</v>
      </c>
      <c r="V65" t="s">
        <v>359</v>
      </c>
      <c r="W65" t="s">
        <v>358</v>
      </c>
      <c r="X65" t="s">
        <v>359</v>
      </c>
      <c r="Y65" t="s">
        <v>359</v>
      </c>
      <c r="Z65" t="s">
        <v>358</v>
      </c>
    </row>
    <row r="66" spans="1:26">
      <c r="A66" t="s">
        <v>360</v>
      </c>
      <c r="B66" t="s">
        <v>554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>
      <c r="A67" t="s">
        <v>361</v>
      </c>
      <c r="B67" t="s">
        <v>554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</row>
    <row r="68" spans="1:26">
      <c r="A68" t="s">
        <v>362</v>
      </c>
      <c r="B68" t="s">
        <v>554</v>
      </c>
      <c r="C68">
        <v>40.059199999999997</v>
      </c>
      <c r="D68">
        <v>64.75</v>
      </c>
      <c r="E68">
        <v>44.25</v>
      </c>
      <c r="F68">
        <v>45.25</v>
      </c>
      <c r="G68">
        <v>43.25</v>
      </c>
      <c r="H68">
        <v>32.75</v>
      </c>
      <c r="I68">
        <v>35.049999999999997</v>
      </c>
      <c r="J68">
        <v>35.049999999999997</v>
      </c>
      <c r="K68">
        <v>18</v>
      </c>
      <c r="L68">
        <v>38.5</v>
      </c>
      <c r="M68">
        <v>42</v>
      </c>
      <c r="N68">
        <v>38.5</v>
      </c>
      <c r="O68">
        <v>39.520000000000003</v>
      </c>
      <c r="P68">
        <v>32.75</v>
      </c>
      <c r="Q68">
        <v>44</v>
      </c>
      <c r="R68">
        <v>39.520000000000003</v>
      </c>
      <c r="S68">
        <v>39.520000000000003</v>
      </c>
      <c r="T68">
        <v>39.520000000000003</v>
      </c>
      <c r="U68">
        <v>34.25</v>
      </c>
      <c r="V68">
        <v>32.619999999999997</v>
      </c>
      <c r="W68">
        <v>40.39</v>
      </c>
      <c r="X68">
        <v>64.75</v>
      </c>
      <c r="Y68">
        <v>64.75</v>
      </c>
      <c r="Z68">
        <v>40.059199999999997</v>
      </c>
    </row>
    <row r="69" spans="1:26">
      <c r="A69" t="s">
        <v>363</v>
      </c>
      <c r="B69" t="s">
        <v>554</v>
      </c>
      <c r="C69">
        <v>105.58329999999999</v>
      </c>
      <c r="D69">
        <v>148.25</v>
      </c>
      <c r="E69">
        <v>122.17</v>
      </c>
      <c r="F69">
        <v>69.25</v>
      </c>
      <c r="G69">
        <v>74.75</v>
      </c>
      <c r="H69">
        <v>93.25</v>
      </c>
      <c r="I69">
        <v>83.43</v>
      </c>
      <c r="J69">
        <v>83.43</v>
      </c>
      <c r="K69">
        <v>65</v>
      </c>
      <c r="L69">
        <v>121.8</v>
      </c>
      <c r="M69">
        <v>112</v>
      </c>
      <c r="N69">
        <v>121.8</v>
      </c>
      <c r="O69">
        <v>98</v>
      </c>
      <c r="P69">
        <v>10.25</v>
      </c>
      <c r="Q69">
        <v>119</v>
      </c>
      <c r="R69">
        <v>98</v>
      </c>
      <c r="S69">
        <v>104.6</v>
      </c>
      <c r="T69">
        <v>98</v>
      </c>
      <c r="U69">
        <v>117.15</v>
      </c>
      <c r="V69">
        <v>106.73</v>
      </c>
      <c r="W69">
        <v>116.56</v>
      </c>
      <c r="X69">
        <v>148.25</v>
      </c>
      <c r="Y69">
        <v>148.25</v>
      </c>
      <c r="Z69">
        <v>105.58329999999999</v>
      </c>
    </row>
    <row r="70" spans="1:26">
      <c r="A70" t="s">
        <v>364</v>
      </c>
      <c r="B70" t="s">
        <v>553</v>
      </c>
      <c r="C70">
        <v>0.4</v>
      </c>
      <c r="D70">
        <v>0.1</v>
      </c>
      <c r="E70">
        <v>0.25</v>
      </c>
      <c r="F70">
        <v>0.38984000000000002</v>
      </c>
      <c r="G70">
        <v>0.40978999999999999</v>
      </c>
      <c r="H70">
        <v>0.40978999999999999</v>
      </c>
      <c r="I70">
        <v>0.59</v>
      </c>
      <c r="J70">
        <v>0.4</v>
      </c>
      <c r="K70">
        <v>0.3</v>
      </c>
      <c r="L70">
        <v>0.4</v>
      </c>
      <c r="M70">
        <v>0.24968000000000001</v>
      </c>
      <c r="N70">
        <v>0.4</v>
      </c>
      <c r="O70">
        <v>0.4</v>
      </c>
      <c r="P70">
        <v>0.35966999999999999</v>
      </c>
      <c r="Q70">
        <v>0.29980000000000001</v>
      </c>
      <c r="R70">
        <v>0.4</v>
      </c>
      <c r="S70">
        <v>0.7</v>
      </c>
      <c r="T70">
        <v>0.25</v>
      </c>
      <c r="U70">
        <v>0.43996000000000002</v>
      </c>
      <c r="V70">
        <v>0.75</v>
      </c>
      <c r="W70">
        <v>0.4</v>
      </c>
      <c r="X70">
        <v>0.1</v>
      </c>
      <c r="Y70">
        <v>0.1</v>
      </c>
      <c r="Z70">
        <v>0.4</v>
      </c>
    </row>
    <row r="71" spans="1:26">
      <c r="A71" t="s">
        <v>365</v>
      </c>
      <c r="B71" t="s">
        <v>553</v>
      </c>
      <c r="C71">
        <v>0.3</v>
      </c>
      <c r="D71">
        <v>0.89</v>
      </c>
      <c r="E71">
        <v>0.5</v>
      </c>
      <c r="F71">
        <v>0.49038999999999999</v>
      </c>
      <c r="G71">
        <v>0.48047000000000001</v>
      </c>
      <c r="H71">
        <v>0.39024999999999999</v>
      </c>
      <c r="I71">
        <v>0.22</v>
      </c>
      <c r="J71">
        <v>0.3</v>
      </c>
      <c r="K71">
        <v>0.25</v>
      </c>
      <c r="L71">
        <v>0.3</v>
      </c>
      <c r="M71">
        <v>0.45038</v>
      </c>
      <c r="N71">
        <v>0.3</v>
      </c>
      <c r="O71">
        <v>0.3</v>
      </c>
      <c r="P71">
        <v>0.38048999999999999</v>
      </c>
      <c r="Q71">
        <v>0.45038</v>
      </c>
      <c r="R71">
        <v>0.3</v>
      </c>
      <c r="S71">
        <v>0.15</v>
      </c>
      <c r="T71">
        <v>0.35</v>
      </c>
      <c r="U71">
        <v>0.33027000000000001</v>
      </c>
      <c r="V71">
        <v>0.12</v>
      </c>
      <c r="W71">
        <v>0.3</v>
      </c>
      <c r="X71">
        <v>0.89</v>
      </c>
      <c r="Y71">
        <v>0.89</v>
      </c>
      <c r="Z71">
        <v>0.3</v>
      </c>
    </row>
    <row r="72" spans="1:26">
      <c r="A72" t="s">
        <v>366</v>
      </c>
      <c r="B72" t="s">
        <v>553</v>
      </c>
      <c r="C72">
        <v>0.3</v>
      </c>
      <c r="D72">
        <v>0.01</v>
      </c>
      <c r="E72">
        <v>0.25</v>
      </c>
      <c r="F72">
        <v>0.11977</v>
      </c>
      <c r="G72">
        <v>0.10974</v>
      </c>
      <c r="H72">
        <v>0.19996</v>
      </c>
      <c r="I72">
        <v>0.19</v>
      </c>
      <c r="J72">
        <v>0.3</v>
      </c>
      <c r="K72">
        <v>0.45</v>
      </c>
      <c r="L72">
        <v>0.3</v>
      </c>
      <c r="M72">
        <v>0.29993999999999998</v>
      </c>
      <c r="N72">
        <v>0.3</v>
      </c>
      <c r="O72">
        <v>0.3</v>
      </c>
      <c r="P72">
        <v>0.25984000000000002</v>
      </c>
      <c r="Q72">
        <v>0.24981999999999999</v>
      </c>
      <c r="R72">
        <v>0.3</v>
      </c>
      <c r="S72">
        <v>0.15</v>
      </c>
      <c r="T72">
        <v>0.4</v>
      </c>
      <c r="U72">
        <v>0.22977</v>
      </c>
      <c r="V72">
        <v>0.13</v>
      </c>
      <c r="W72">
        <v>0.3</v>
      </c>
      <c r="X72">
        <v>0.01</v>
      </c>
      <c r="Y72">
        <v>0.01</v>
      </c>
      <c r="Z72">
        <v>0.3</v>
      </c>
    </row>
    <row r="73" spans="1:26">
      <c r="A73" t="s">
        <v>367</v>
      </c>
      <c r="B73" t="s">
        <v>553</v>
      </c>
      <c r="C73">
        <v>1</v>
      </c>
      <c r="D73">
        <v>0.75</v>
      </c>
      <c r="E73">
        <v>1</v>
      </c>
      <c r="F73">
        <v>1.22</v>
      </c>
      <c r="G73">
        <v>1.27</v>
      </c>
      <c r="H73">
        <v>1.45</v>
      </c>
      <c r="I73">
        <v>1.27</v>
      </c>
      <c r="J73">
        <v>1</v>
      </c>
      <c r="K73">
        <v>0.74</v>
      </c>
      <c r="L73">
        <v>1</v>
      </c>
      <c r="M73">
        <v>1.34</v>
      </c>
      <c r="N73">
        <v>1</v>
      </c>
      <c r="O73">
        <v>1</v>
      </c>
      <c r="P73">
        <v>1.46</v>
      </c>
      <c r="Q73">
        <v>1.35</v>
      </c>
      <c r="R73">
        <v>1</v>
      </c>
      <c r="S73">
        <v>1.5</v>
      </c>
      <c r="T73">
        <v>1.25</v>
      </c>
      <c r="U73">
        <v>1.44</v>
      </c>
      <c r="V73">
        <v>1.2</v>
      </c>
      <c r="W73">
        <v>1</v>
      </c>
      <c r="X73">
        <v>0.75</v>
      </c>
      <c r="Y73">
        <v>0.75</v>
      </c>
      <c r="Z73">
        <v>1</v>
      </c>
    </row>
    <row r="74" spans="1:26">
      <c r="A74" t="s">
        <v>368</v>
      </c>
      <c r="B74" t="s">
        <v>565</v>
      </c>
      <c r="C74">
        <v>5</v>
      </c>
      <c r="D74">
        <v>5</v>
      </c>
      <c r="E74">
        <v>8</v>
      </c>
      <c r="F74">
        <v>5</v>
      </c>
      <c r="G74">
        <v>5</v>
      </c>
      <c r="H74">
        <v>5</v>
      </c>
      <c r="I74">
        <v>5</v>
      </c>
      <c r="J74">
        <v>5</v>
      </c>
      <c r="K74">
        <v>4</v>
      </c>
      <c r="L74">
        <v>8</v>
      </c>
      <c r="M74">
        <v>5</v>
      </c>
      <c r="N74">
        <v>8</v>
      </c>
      <c r="O74">
        <v>5</v>
      </c>
      <c r="P74">
        <v>5</v>
      </c>
      <c r="Q74">
        <v>5</v>
      </c>
      <c r="R74">
        <v>5</v>
      </c>
      <c r="S74">
        <v>5</v>
      </c>
      <c r="T74">
        <v>5</v>
      </c>
      <c r="U74">
        <v>5</v>
      </c>
      <c r="V74">
        <v>6</v>
      </c>
      <c r="W74">
        <v>5</v>
      </c>
      <c r="X74">
        <v>5</v>
      </c>
      <c r="Y74">
        <v>5</v>
      </c>
      <c r="Z74">
        <v>5</v>
      </c>
    </row>
    <row r="75" spans="1:26">
      <c r="A75" t="s">
        <v>369</v>
      </c>
      <c r="B75" t="s">
        <v>554</v>
      </c>
      <c r="C75">
        <v>5</v>
      </c>
      <c r="D75">
        <v>3</v>
      </c>
      <c r="E75">
        <v>5</v>
      </c>
      <c r="F75">
        <v>5</v>
      </c>
      <c r="G75">
        <v>5</v>
      </c>
      <c r="H75">
        <v>5</v>
      </c>
      <c r="I75">
        <v>4</v>
      </c>
      <c r="J75">
        <v>5</v>
      </c>
      <c r="K75">
        <v>4</v>
      </c>
      <c r="L75">
        <v>7</v>
      </c>
      <c r="M75">
        <v>5</v>
      </c>
      <c r="N75">
        <v>7</v>
      </c>
      <c r="O75">
        <v>5</v>
      </c>
      <c r="P75">
        <v>5</v>
      </c>
      <c r="Q75">
        <v>5</v>
      </c>
      <c r="R75">
        <v>5</v>
      </c>
      <c r="S75">
        <v>4</v>
      </c>
      <c r="T75">
        <v>4</v>
      </c>
      <c r="U75">
        <v>5</v>
      </c>
      <c r="V75">
        <v>5</v>
      </c>
      <c r="W75">
        <v>5</v>
      </c>
      <c r="X75">
        <v>3</v>
      </c>
      <c r="Y75">
        <v>3</v>
      </c>
      <c r="Z75">
        <v>5</v>
      </c>
    </row>
    <row r="76" spans="1:26">
      <c r="A76" t="s">
        <v>370</v>
      </c>
      <c r="B76" t="s">
        <v>554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</row>
    <row r="77" spans="1:26">
      <c r="A77" t="s">
        <v>371</v>
      </c>
      <c r="B77" t="s">
        <v>554</v>
      </c>
      <c r="C77">
        <v>0.3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0.3</v>
      </c>
      <c r="J77">
        <v>0.3</v>
      </c>
      <c r="K77">
        <v>0.3</v>
      </c>
      <c r="L77">
        <v>0.3</v>
      </c>
      <c r="M77">
        <v>0.3</v>
      </c>
      <c r="N77">
        <v>0.3</v>
      </c>
      <c r="O77">
        <v>0.3</v>
      </c>
      <c r="P77">
        <v>0.3</v>
      </c>
      <c r="Q77">
        <v>0.3</v>
      </c>
      <c r="R77">
        <v>0.3</v>
      </c>
      <c r="S77">
        <v>0.3</v>
      </c>
      <c r="T77">
        <v>0.3</v>
      </c>
      <c r="U77">
        <v>0.3</v>
      </c>
      <c r="V77">
        <v>0.3</v>
      </c>
      <c r="W77">
        <v>0.3</v>
      </c>
      <c r="X77">
        <v>0.3</v>
      </c>
      <c r="Y77">
        <v>0.3</v>
      </c>
      <c r="Z77">
        <v>0.3</v>
      </c>
    </row>
    <row r="78" spans="1:26">
      <c r="A78" t="s">
        <v>372</v>
      </c>
      <c r="B78" t="s">
        <v>554</v>
      </c>
      <c r="C78">
        <v>0.6</v>
      </c>
      <c r="D78">
        <v>0.6</v>
      </c>
      <c r="E78">
        <v>0.6</v>
      </c>
      <c r="F78">
        <v>0.6</v>
      </c>
      <c r="G78">
        <v>0.6</v>
      </c>
      <c r="H78">
        <v>0.6</v>
      </c>
      <c r="I78">
        <v>0.6</v>
      </c>
      <c r="J78">
        <v>0.6</v>
      </c>
      <c r="K78">
        <v>0.6</v>
      </c>
      <c r="L78">
        <v>0.6</v>
      </c>
      <c r="M78">
        <v>0.6</v>
      </c>
      <c r="N78">
        <v>0.6</v>
      </c>
      <c r="O78">
        <v>0.6</v>
      </c>
      <c r="P78">
        <v>0.6</v>
      </c>
      <c r="Q78">
        <v>0.6</v>
      </c>
      <c r="R78">
        <v>0.6</v>
      </c>
      <c r="S78">
        <v>0.6</v>
      </c>
      <c r="T78">
        <v>0.6</v>
      </c>
      <c r="U78">
        <v>0.6</v>
      </c>
      <c r="V78">
        <v>0.6</v>
      </c>
      <c r="W78">
        <v>0.6</v>
      </c>
      <c r="X78">
        <v>0.6</v>
      </c>
      <c r="Y78">
        <v>0.6</v>
      </c>
      <c r="Z78">
        <v>0.6</v>
      </c>
    </row>
    <row r="79" spans="1:26">
      <c r="A79" t="s">
        <v>373</v>
      </c>
      <c r="B79" t="s">
        <v>554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</row>
    <row r="80" spans="1:26">
      <c r="A80" t="s">
        <v>374</v>
      </c>
      <c r="B80" t="s">
        <v>554</v>
      </c>
      <c r="C80">
        <v>0.2</v>
      </c>
      <c r="D80">
        <v>0.2</v>
      </c>
      <c r="E80">
        <v>0.2</v>
      </c>
      <c r="F80">
        <v>0.2</v>
      </c>
      <c r="G80">
        <v>0.2</v>
      </c>
      <c r="H80">
        <v>0.2</v>
      </c>
      <c r="I80">
        <v>0.2</v>
      </c>
      <c r="J80">
        <v>0.2</v>
      </c>
      <c r="K80">
        <v>0.2</v>
      </c>
      <c r="L80">
        <v>0.2</v>
      </c>
      <c r="M80">
        <v>0.2</v>
      </c>
      <c r="N80">
        <v>0.2</v>
      </c>
      <c r="O80">
        <v>0.2</v>
      </c>
      <c r="P80">
        <v>0.2</v>
      </c>
      <c r="Q80">
        <v>0.2</v>
      </c>
      <c r="R80">
        <v>0.2</v>
      </c>
      <c r="S80">
        <v>0.2</v>
      </c>
      <c r="T80">
        <v>0.2</v>
      </c>
      <c r="U80">
        <v>0.2</v>
      </c>
      <c r="V80">
        <v>0.2</v>
      </c>
      <c r="W80">
        <v>0.2</v>
      </c>
      <c r="X80">
        <v>0.2</v>
      </c>
      <c r="Y80">
        <v>0.2</v>
      </c>
      <c r="Z80">
        <v>0.2</v>
      </c>
    </row>
    <row r="81" spans="1:26">
      <c r="A81" t="s">
        <v>375</v>
      </c>
      <c r="B81" t="s">
        <v>554</v>
      </c>
      <c r="C81">
        <v>0.2</v>
      </c>
      <c r="D81">
        <v>0.2</v>
      </c>
      <c r="E81">
        <v>0.2</v>
      </c>
      <c r="F81">
        <v>0.2</v>
      </c>
      <c r="G81">
        <v>0.2</v>
      </c>
      <c r="H81">
        <v>0.2</v>
      </c>
      <c r="I81">
        <v>0.2</v>
      </c>
      <c r="J81">
        <v>0.2</v>
      </c>
      <c r="K81">
        <v>0.2</v>
      </c>
      <c r="L81">
        <v>0.2</v>
      </c>
      <c r="M81">
        <v>0.2</v>
      </c>
      <c r="N81">
        <v>0.2</v>
      </c>
      <c r="O81">
        <v>0.2</v>
      </c>
      <c r="P81">
        <v>0.2</v>
      </c>
      <c r="Q81">
        <v>0.2</v>
      </c>
      <c r="R81">
        <v>0.2</v>
      </c>
      <c r="S81">
        <v>0.2</v>
      </c>
      <c r="T81">
        <v>0.2</v>
      </c>
      <c r="U81">
        <v>0.2</v>
      </c>
      <c r="V81">
        <v>0.2</v>
      </c>
      <c r="W81">
        <v>0.2</v>
      </c>
      <c r="X81">
        <v>0.2</v>
      </c>
      <c r="Y81">
        <v>0.2</v>
      </c>
      <c r="Z81">
        <v>0.2</v>
      </c>
    </row>
    <row r="82" spans="1:26">
      <c r="A82" t="s">
        <v>376</v>
      </c>
      <c r="B82" t="s">
        <v>554</v>
      </c>
      <c r="C82">
        <v>0.2</v>
      </c>
      <c r="D82">
        <v>0.2</v>
      </c>
      <c r="E82">
        <v>0.2</v>
      </c>
      <c r="F82">
        <v>0.2</v>
      </c>
      <c r="G82">
        <v>0.2</v>
      </c>
      <c r="H82">
        <v>0.2</v>
      </c>
      <c r="I82">
        <v>0.2</v>
      </c>
      <c r="J82">
        <v>0.2</v>
      </c>
      <c r="K82">
        <v>0.2</v>
      </c>
      <c r="L82">
        <v>0.2</v>
      </c>
      <c r="M82">
        <v>0.2</v>
      </c>
      <c r="N82">
        <v>0.2</v>
      </c>
      <c r="O82">
        <v>0.2</v>
      </c>
      <c r="P82">
        <v>0.2</v>
      </c>
      <c r="Q82">
        <v>0.2</v>
      </c>
      <c r="R82">
        <v>0.2</v>
      </c>
      <c r="S82">
        <v>0.2</v>
      </c>
      <c r="T82">
        <v>0.2</v>
      </c>
      <c r="U82">
        <v>0.2</v>
      </c>
      <c r="V82">
        <v>0.2</v>
      </c>
      <c r="W82">
        <v>0.2</v>
      </c>
      <c r="X82">
        <v>0.2</v>
      </c>
      <c r="Y82">
        <v>0.2</v>
      </c>
      <c r="Z82">
        <v>0.2</v>
      </c>
    </row>
    <row r="83" spans="1:26">
      <c r="A83" t="s">
        <v>377</v>
      </c>
      <c r="B83" t="s">
        <v>554</v>
      </c>
      <c r="C83">
        <v>0.2</v>
      </c>
      <c r="D83">
        <v>0.2</v>
      </c>
      <c r="E83">
        <v>0.2</v>
      </c>
      <c r="F83">
        <v>0.2</v>
      </c>
      <c r="G83">
        <v>0.2</v>
      </c>
      <c r="H83">
        <v>0.2</v>
      </c>
      <c r="I83">
        <v>0.2</v>
      </c>
      <c r="J83">
        <v>0.2</v>
      </c>
      <c r="K83">
        <v>0.2</v>
      </c>
      <c r="L83">
        <v>0.2</v>
      </c>
      <c r="M83">
        <v>0.2</v>
      </c>
      <c r="N83">
        <v>0.2</v>
      </c>
      <c r="O83">
        <v>0.2</v>
      </c>
      <c r="P83">
        <v>0.2</v>
      </c>
      <c r="Q83">
        <v>0.2</v>
      </c>
      <c r="R83">
        <v>0.2</v>
      </c>
      <c r="S83">
        <v>0.2</v>
      </c>
      <c r="T83">
        <v>0.2</v>
      </c>
      <c r="U83">
        <v>0.2</v>
      </c>
      <c r="V83">
        <v>0.2</v>
      </c>
      <c r="W83">
        <v>0.2</v>
      </c>
      <c r="X83">
        <v>0.2</v>
      </c>
      <c r="Y83">
        <v>0.2</v>
      </c>
      <c r="Z83">
        <v>0.2</v>
      </c>
    </row>
    <row r="84" spans="1:26">
      <c r="A84" t="s">
        <v>378</v>
      </c>
      <c r="B84" t="s">
        <v>554</v>
      </c>
      <c r="C84">
        <v>0.2</v>
      </c>
      <c r="D84">
        <v>0.2</v>
      </c>
      <c r="E84">
        <v>0.2</v>
      </c>
      <c r="F84">
        <v>0.2</v>
      </c>
      <c r="G84">
        <v>0.2</v>
      </c>
      <c r="H84">
        <v>0.2</v>
      </c>
      <c r="I84">
        <v>0.2</v>
      </c>
      <c r="J84">
        <v>0.2</v>
      </c>
      <c r="K84">
        <v>0.2</v>
      </c>
      <c r="L84">
        <v>0.2</v>
      </c>
      <c r="M84">
        <v>0.2</v>
      </c>
      <c r="N84">
        <v>0.2</v>
      </c>
      <c r="O84">
        <v>0.2</v>
      </c>
      <c r="P84">
        <v>0.2</v>
      </c>
      <c r="Q84">
        <v>0.2</v>
      </c>
      <c r="R84">
        <v>0.2</v>
      </c>
      <c r="S84">
        <v>0.2</v>
      </c>
      <c r="T84">
        <v>0.2</v>
      </c>
      <c r="U84">
        <v>0.2</v>
      </c>
      <c r="V84">
        <v>0.2</v>
      </c>
      <c r="W84">
        <v>0.2</v>
      </c>
      <c r="X84">
        <v>0.2</v>
      </c>
      <c r="Y84">
        <v>0.2</v>
      </c>
      <c r="Z84">
        <v>0.2</v>
      </c>
    </row>
    <row r="85" spans="1:26">
      <c r="A85" t="s">
        <v>379</v>
      </c>
      <c r="B85" t="s">
        <v>554</v>
      </c>
      <c r="C85">
        <v>0.2</v>
      </c>
      <c r="D85">
        <v>0.2</v>
      </c>
      <c r="E85">
        <v>0.2</v>
      </c>
      <c r="F85">
        <v>0.2</v>
      </c>
      <c r="G85">
        <v>0.2</v>
      </c>
      <c r="H85">
        <v>0.2</v>
      </c>
      <c r="I85">
        <v>0.2</v>
      </c>
      <c r="J85">
        <v>0.2</v>
      </c>
      <c r="K85">
        <v>0.2</v>
      </c>
      <c r="L85">
        <v>0.2</v>
      </c>
      <c r="M85">
        <v>0.2</v>
      </c>
      <c r="N85">
        <v>0.2</v>
      </c>
      <c r="O85">
        <v>0.2</v>
      </c>
      <c r="P85">
        <v>0.2</v>
      </c>
      <c r="Q85">
        <v>0.2</v>
      </c>
      <c r="R85">
        <v>0.2</v>
      </c>
      <c r="S85">
        <v>0.2</v>
      </c>
      <c r="T85">
        <v>0.2</v>
      </c>
      <c r="U85">
        <v>0.2</v>
      </c>
      <c r="V85">
        <v>0.2</v>
      </c>
      <c r="W85">
        <v>0.2</v>
      </c>
      <c r="X85">
        <v>0.2</v>
      </c>
      <c r="Y85">
        <v>0.2</v>
      </c>
      <c r="Z85">
        <v>0.2</v>
      </c>
    </row>
    <row r="86" spans="1:26">
      <c r="A86" t="s">
        <v>380</v>
      </c>
      <c r="B86" t="s">
        <v>554</v>
      </c>
      <c r="C86">
        <v>0.2</v>
      </c>
      <c r="D86">
        <v>0.2</v>
      </c>
      <c r="E86">
        <v>0.2</v>
      </c>
      <c r="F86">
        <v>0.2</v>
      </c>
      <c r="G86">
        <v>0.2</v>
      </c>
      <c r="H86">
        <v>0.2</v>
      </c>
      <c r="I86">
        <v>0.2</v>
      </c>
      <c r="J86">
        <v>0.2</v>
      </c>
      <c r="K86">
        <v>0.2</v>
      </c>
      <c r="L86">
        <v>0.2</v>
      </c>
      <c r="M86">
        <v>0.2</v>
      </c>
      <c r="N86">
        <v>0.2</v>
      </c>
      <c r="O86">
        <v>0.2</v>
      </c>
      <c r="P86">
        <v>0.2</v>
      </c>
      <c r="Q86">
        <v>0.2</v>
      </c>
      <c r="R86">
        <v>0.2</v>
      </c>
      <c r="S86">
        <v>0.2</v>
      </c>
      <c r="T86">
        <v>0.2</v>
      </c>
      <c r="U86">
        <v>0.2</v>
      </c>
      <c r="V86">
        <v>0.2</v>
      </c>
      <c r="W86">
        <v>0.2</v>
      </c>
      <c r="X86">
        <v>0.2</v>
      </c>
      <c r="Y86">
        <v>0.2</v>
      </c>
      <c r="Z86">
        <v>0.2</v>
      </c>
    </row>
    <row r="87" spans="1:26">
      <c r="A87" t="s">
        <v>381</v>
      </c>
      <c r="B87" t="s">
        <v>554</v>
      </c>
      <c r="C87">
        <v>0.2</v>
      </c>
      <c r="D87">
        <v>0.2</v>
      </c>
      <c r="E87">
        <v>0.2</v>
      </c>
      <c r="F87">
        <v>0.2</v>
      </c>
      <c r="G87">
        <v>0.2</v>
      </c>
      <c r="H87">
        <v>0.2</v>
      </c>
      <c r="I87">
        <v>0.2</v>
      </c>
      <c r="J87">
        <v>0.2</v>
      </c>
      <c r="K87">
        <v>0.2</v>
      </c>
      <c r="L87">
        <v>0.2</v>
      </c>
      <c r="M87">
        <v>0.2</v>
      </c>
      <c r="N87">
        <v>0.2</v>
      </c>
      <c r="O87">
        <v>0.2</v>
      </c>
      <c r="P87">
        <v>0.2</v>
      </c>
      <c r="Q87">
        <v>0.2</v>
      </c>
      <c r="R87">
        <v>0.2</v>
      </c>
      <c r="S87">
        <v>0.2</v>
      </c>
      <c r="T87">
        <v>0.2</v>
      </c>
      <c r="U87">
        <v>0.2</v>
      </c>
      <c r="V87">
        <v>0.2</v>
      </c>
      <c r="W87">
        <v>0.2</v>
      </c>
      <c r="X87">
        <v>0.2</v>
      </c>
      <c r="Y87">
        <v>0.2</v>
      </c>
      <c r="Z87">
        <v>0.2</v>
      </c>
    </row>
    <row r="88" spans="1:26">
      <c r="A88" t="s">
        <v>382</v>
      </c>
      <c r="B88" t="s">
        <v>554</v>
      </c>
      <c r="C88">
        <v>0.2</v>
      </c>
      <c r="D88">
        <v>0.2</v>
      </c>
      <c r="E88">
        <v>0.2</v>
      </c>
      <c r="F88">
        <v>0.2</v>
      </c>
      <c r="G88">
        <v>0.2</v>
      </c>
      <c r="H88">
        <v>0.2</v>
      </c>
      <c r="I88">
        <v>0.2</v>
      </c>
      <c r="J88">
        <v>0.2</v>
      </c>
      <c r="K88">
        <v>0.2</v>
      </c>
      <c r="L88">
        <v>0.2</v>
      </c>
      <c r="M88">
        <v>0.2</v>
      </c>
      <c r="N88">
        <v>0.2</v>
      </c>
      <c r="O88">
        <v>0.2</v>
      </c>
      <c r="P88">
        <v>0.2</v>
      </c>
      <c r="Q88">
        <v>0.2</v>
      </c>
      <c r="R88">
        <v>0.2</v>
      </c>
      <c r="S88">
        <v>0.2</v>
      </c>
      <c r="T88">
        <v>0.2</v>
      </c>
      <c r="U88">
        <v>0.2</v>
      </c>
      <c r="V88">
        <v>0.2</v>
      </c>
      <c r="W88">
        <v>0.2</v>
      </c>
      <c r="X88">
        <v>0.2</v>
      </c>
      <c r="Y88">
        <v>0.2</v>
      </c>
      <c r="Z88">
        <v>0.2</v>
      </c>
    </row>
    <row r="89" spans="1:26">
      <c r="A89" t="s">
        <v>383</v>
      </c>
      <c r="B89" t="s">
        <v>554</v>
      </c>
      <c r="C89">
        <v>0.3</v>
      </c>
      <c r="D89">
        <v>0.3</v>
      </c>
      <c r="E89">
        <v>0.3</v>
      </c>
      <c r="F89">
        <v>0.3</v>
      </c>
      <c r="G89">
        <v>0.3</v>
      </c>
      <c r="H89">
        <v>0.3</v>
      </c>
      <c r="I89">
        <v>0.3</v>
      </c>
      <c r="J89">
        <v>0.3</v>
      </c>
      <c r="K89">
        <v>0.3</v>
      </c>
      <c r="L89">
        <v>0.3</v>
      </c>
      <c r="M89">
        <v>0.3</v>
      </c>
      <c r="N89">
        <v>0.3</v>
      </c>
      <c r="O89">
        <v>0.3</v>
      </c>
      <c r="P89">
        <v>0.3</v>
      </c>
      <c r="Q89">
        <v>0.3</v>
      </c>
      <c r="R89">
        <v>0.3</v>
      </c>
      <c r="S89">
        <v>0.3</v>
      </c>
      <c r="T89">
        <v>0.3</v>
      </c>
      <c r="U89">
        <v>0.3</v>
      </c>
      <c r="V89">
        <v>0.3</v>
      </c>
      <c r="W89">
        <v>0.3</v>
      </c>
      <c r="X89">
        <v>0.3</v>
      </c>
      <c r="Y89">
        <v>0.3</v>
      </c>
      <c r="Z89">
        <v>0.3</v>
      </c>
    </row>
    <row r="90" spans="1:26">
      <c r="A90" t="s">
        <v>384</v>
      </c>
      <c r="B90" t="s">
        <v>554</v>
      </c>
      <c r="C90">
        <v>0.3</v>
      </c>
      <c r="D90">
        <v>0.3</v>
      </c>
      <c r="E90">
        <v>0.3</v>
      </c>
      <c r="F90">
        <v>0.3</v>
      </c>
      <c r="G90">
        <v>0.3</v>
      </c>
      <c r="H90">
        <v>0.3</v>
      </c>
      <c r="I90">
        <v>0.3</v>
      </c>
      <c r="J90">
        <v>0.3</v>
      </c>
      <c r="K90">
        <v>0.3</v>
      </c>
      <c r="L90">
        <v>0.3</v>
      </c>
      <c r="M90">
        <v>0.3</v>
      </c>
      <c r="N90">
        <v>0.3</v>
      </c>
      <c r="O90">
        <v>0.3</v>
      </c>
      <c r="P90">
        <v>0.3</v>
      </c>
      <c r="Q90">
        <v>0.3</v>
      </c>
      <c r="R90">
        <v>0.3</v>
      </c>
      <c r="S90">
        <v>0.3</v>
      </c>
      <c r="T90">
        <v>0.3</v>
      </c>
      <c r="U90">
        <v>0.3</v>
      </c>
      <c r="V90">
        <v>0.3</v>
      </c>
      <c r="W90">
        <v>0.3</v>
      </c>
      <c r="X90">
        <v>0.3</v>
      </c>
      <c r="Y90">
        <v>0.3</v>
      </c>
      <c r="Z90">
        <v>0.3</v>
      </c>
    </row>
    <row r="91" spans="1:26">
      <c r="A91" t="s">
        <v>385</v>
      </c>
      <c r="B91" t="s">
        <v>554</v>
      </c>
      <c r="C91">
        <v>0.3</v>
      </c>
      <c r="D91">
        <v>0.3</v>
      </c>
      <c r="E91">
        <v>0.3</v>
      </c>
      <c r="F91">
        <v>0.3</v>
      </c>
      <c r="G91">
        <v>0.3</v>
      </c>
      <c r="H91">
        <v>0.3</v>
      </c>
      <c r="I91">
        <v>0.3</v>
      </c>
      <c r="J91">
        <v>0.3</v>
      </c>
      <c r="K91">
        <v>0.3</v>
      </c>
      <c r="L91">
        <v>0.3</v>
      </c>
      <c r="M91">
        <v>0.3</v>
      </c>
      <c r="N91">
        <v>0.3</v>
      </c>
      <c r="O91">
        <v>0.3</v>
      </c>
      <c r="P91">
        <v>0.3</v>
      </c>
      <c r="Q91">
        <v>0.3</v>
      </c>
      <c r="R91">
        <v>0.3</v>
      </c>
      <c r="S91">
        <v>0.3</v>
      </c>
      <c r="T91">
        <v>0.3</v>
      </c>
      <c r="U91">
        <v>0.3</v>
      </c>
      <c r="V91">
        <v>0.3</v>
      </c>
      <c r="W91">
        <v>0.3</v>
      </c>
      <c r="X91">
        <v>0.3</v>
      </c>
      <c r="Y91">
        <v>0.3</v>
      </c>
      <c r="Z91">
        <v>0.3</v>
      </c>
    </row>
    <row r="92" spans="1:26">
      <c r="A92" t="s">
        <v>386</v>
      </c>
      <c r="B92" t="s">
        <v>554</v>
      </c>
      <c r="C92">
        <v>0.3</v>
      </c>
      <c r="D92">
        <v>0.3</v>
      </c>
      <c r="E92">
        <v>0.3</v>
      </c>
      <c r="F92">
        <v>0.3</v>
      </c>
      <c r="G92">
        <v>0.3</v>
      </c>
      <c r="H92">
        <v>0.3</v>
      </c>
      <c r="I92">
        <v>0.3</v>
      </c>
      <c r="J92">
        <v>0.3</v>
      </c>
      <c r="K92">
        <v>0.3</v>
      </c>
      <c r="L92">
        <v>0.3</v>
      </c>
      <c r="M92">
        <v>0.3</v>
      </c>
      <c r="N92">
        <v>0.3</v>
      </c>
      <c r="O92">
        <v>0.3</v>
      </c>
      <c r="P92">
        <v>0.3</v>
      </c>
      <c r="Q92">
        <v>0.3</v>
      </c>
      <c r="R92">
        <v>0.3</v>
      </c>
      <c r="S92">
        <v>0.3</v>
      </c>
      <c r="T92">
        <v>0.3</v>
      </c>
      <c r="U92">
        <v>0.3</v>
      </c>
      <c r="V92">
        <v>0.3</v>
      </c>
      <c r="W92">
        <v>0.3</v>
      </c>
      <c r="X92">
        <v>0.3</v>
      </c>
      <c r="Y92">
        <v>0.3</v>
      </c>
      <c r="Z92">
        <v>0.3</v>
      </c>
    </row>
    <row r="93" spans="1:26">
      <c r="A93" t="s">
        <v>387</v>
      </c>
      <c r="B93" t="s">
        <v>554</v>
      </c>
      <c r="C93">
        <v>0.3</v>
      </c>
      <c r="D93">
        <v>0.3</v>
      </c>
      <c r="E93">
        <v>0.3</v>
      </c>
      <c r="F93">
        <v>0.3</v>
      </c>
      <c r="G93">
        <v>0.3</v>
      </c>
      <c r="H93">
        <v>0.3</v>
      </c>
      <c r="I93">
        <v>0.3</v>
      </c>
      <c r="J93">
        <v>0.3</v>
      </c>
      <c r="K93">
        <v>0.3</v>
      </c>
      <c r="L93">
        <v>0.3</v>
      </c>
      <c r="M93">
        <v>0.3</v>
      </c>
      <c r="N93">
        <v>0.3</v>
      </c>
      <c r="O93">
        <v>0.3</v>
      </c>
      <c r="P93">
        <v>0.3</v>
      </c>
      <c r="Q93">
        <v>0.3</v>
      </c>
      <c r="R93">
        <v>0.3</v>
      </c>
      <c r="S93">
        <v>0.3</v>
      </c>
      <c r="T93">
        <v>0.3</v>
      </c>
      <c r="U93">
        <v>0.3</v>
      </c>
      <c r="V93">
        <v>0.3</v>
      </c>
      <c r="W93">
        <v>0.3</v>
      </c>
      <c r="X93">
        <v>0.3</v>
      </c>
      <c r="Y93">
        <v>0.3</v>
      </c>
      <c r="Z93">
        <v>0.3</v>
      </c>
    </row>
    <row r="94" spans="1:26">
      <c r="A94" t="s">
        <v>388</v>
      </c>
      <c r="B94" t="s">
        <v>554</v>
      </c>
      <c r="C94">
        <v>0.3</v>
      </c>
      <c r="D94">
        <v>0.3</v>
      </c>
      <c r="E94">
        <v>0.3</v>
      </c>
      <c r="F94">
        <v>0.3</v>
      </c>
      <c r="G94">
        <v>0.3</v>
      </c>
      <c r="H94">
        <v>0.3</v>
      </c>
      <c r="I94">
        <v>0.3</v>
      </c>
      <c r="J94">
        <v>0.3</v>
      </c>
      <c r="K94">
        <v>0.3</v>
      </c>
      <c r="L94">
        <v>0.3</v>
      </c>
      <c r="M94">
        <v>0.3</v>
      </c>
      <c r="N94">
        <v>0.3</v>
      </c>
      <c r="O94">
        <v>0.3</v>
      </c>
      <c r="P94">
        <v>0.3</v>
      </c>
      <c r="Q94">
        <v>0.3</v>
      </c>
      <c r="R94">
        <v>0.3</v>
      </c>
      <c r="S94">
        <v>0.3</v>
      </c>
      <c r="T94">
        <v>0.3</v>
      </c>
      <c r="U94">
        <v>0.3</v>
      </c>
      <c r="V94">
        <v>0.3</v>
      </c>
      <c r="W94">
        <v>0.3</v>
      </c>
      <c r="X94">
        <v>0.3</v>
      </c>
      <c r="Y94">
        <v>0.3</v>
      </c>
      <c r="Z94">
        <v>0.3</v>
      </c>
    </row>
    <row r="95" spans="1:26">
      <c r="A95" t="s">
        <v>389</v>
      </c>
      <c r="B95" t="s">
        <v>554</v>
      </c>
      <c r="C95">
        <v>0.3</v>
      </c>
      <c r="D95">
        <v>0.3</v>
      </c>
      <c r="E95">
        <v>0.3</v>
      </c>
      <c r="F95">
        <v>0.3</v>
      </c>
      <c r="G95">
        <v>0.3</v>
      </c>
      <c r="H95">
        <v>0.3</v>
      </c>
      <c r="I95">
        <v>0.3</v>
      </c>
      <c r="J95">
        <v>0.3</v>
      </c>
      <c r="K95">
        <v>0.3</v>
      </c>
      <c r="L95">
        <v>0.3</v>
      </c>
      <c r="M95">
        <v>0.3</v>
      </c>
      <c r="N95">
        <v>0.3</v>
      </c>
      <c r="O95">
        <v>0.3</v>
      </c>
      <c r="P95">
        <v>0.3</v>
      </c>
      <c r="Q95">
        <v>0.3</v>
      </c>
      <c r="R95">
        <v>0.3</v>
      </c>
      <c r="S95">
        <v>0.3</v>
      </c>
      <c r="T95">
        <v>0.3</v>
      </c>
      <c r="U95">
        <v>0.3</v>
      </c>
      <c r="V95">
        <v>0.3</v>
      </c>
      <c r="W95">
        <v>0.3</v>
      </c>
      <c r="X95">
        <v>0.3</v>
      </c>
      <c r="Y95">
        <v>0.3</v>
      </c>
      <c r="Z95">
        <v>0.3</v>
      </c>
    </row>
    <row r="96" spans="1:26">
      <c r="A96" t="s">
        <v>390</v>
      </c>
      <c r="B96" t="s">
        <v>554</v>
      </c>
      <c r="C96">
        <v>0.3</v>
      </c>
      <c r="D96">
        <v>0.3</v>
      </c>
      <c r="E96">
        <v>0.3</v>
      </c>
      <c r="F96">
        <v>0.3</v>
      </c>
      <c r="G96">
        <v>0.3</v>
      </c>
      <c r="H96">
        <v>0.3</v>
      </c>
      <c r="I96">
        <v>0.3</v>
      </c>
      <c r="J96">
        <v>0.3</v>
      </c>
      <c r="K96">
        <v>0.3</v>
      </c>
      <c r="L96">
        <v>0.3</v>
      </c>
      <c r="M96">
        <v>0.3</v>
      </c>
      <c r="N96">
        <v>0.3</v>
      </c>
      <c r="O96">
        <v>0.3</v>
      </c>
      <c r="P96">
        <v>0.3</v>
      </c>
      <c r="Q96">
        <v>0.3</v>
      </c>
      <c r="R96">
        <v>0.3</v>
      </c>
      <c r="S96">
        <v>0.3</v>
      </c>
      <c r="T96">
        <v>0.3</v>
      </c>
      <c r="U96">
        <v>0.3</v>
      </c>
      <c r="V96">
        <v>0.3</v>
      </c>
      <c r="W96">
        <v>0.3</v>
      </c>
      <c r="X96">
        <v>0.3</v>
      </c>
      <c r="Y96">
        <v>0.3</v>
      </c>
      <c r="Z96">
        <v>0.3</v>
      </c>
    </row>
    <row r="97" spans="1:26">
      <c r="A97" t="s">
        <v>391</v>
      </c>
      <c r="B97" t="s">
        <v>554</v>
      </c>
      <c r="C97">
        <v>0.3</v>
      </c>
      <c r="D97">
        <v>0.3</v>
      </c>
      <c r="E97">
        <v>0.3</v>
      </c>
      <c r="F97">
        <v>0.3</v>
      </c>
      <c r="G97">
        <v>0.3</v>
      </c>
      <c r="H97">
        <v>0.3</v>
      </c>
      <c r="I97">
        <v>0.3</v>
      </c>
      <c r="J97">
        <v>0.3</v>
      </c>
      <c r="K97">
        <v>0.3</v>
      </c>
      <c r="L97">
        <v>0.3</v>
      </c>
      <c r="M97">
        <v>0.3</v>
      </c>
      <c r="N97">
        <v>0.3</v>
      </c>
      <c r="O97">
        <v>0.3</v>
      </c>
      <c r="P97">
        <v>0.3</v>
      </c>
      <c r="Q97">
        <v>0.3</v>
      </c>
      <c r="R97">
        <v>0.3</v>
      </c>
      <c r="S97">
        <v>0.3</v>
      </c>
      <c r="T97">
        <v>0.3</v>
      </c>
      <c r="U97">
        <v>0.3</v>
      </c>
      <c r="V97">
        <v>0.3</v>
      </c>
      <c r="W97">
        <v>0.3</v>
      </c>
      <c r="X97">
        <v>0.3</v>
      </c>
      <c r="Y97">
        <v>0.3</v>
      </c>
      <c r="Z97">
        <v>0.3</v>
      </c>
    </row>
    <row r="98" spans="1:26">
      <c r="A98" t="s">
        <v>392</v>
      </c>
      <c r="B98" t="s">
        <v>554</v>
      </c>
      <c r="C98">
        <v>0.3</v>
      </c>
      <c r="D98">
        <v>0.3</v>
      </c>
      <c r="E98">
        <v>0.3</v>
      </c>
      <c r="F98">
        <v>0.3</v>
      </c>
      <c r="G98">
        <v>0.3</v>
      </c>
      <c r="H98">
        <v>0.3</v>
      </c>
      <c r="I98">
        <v>0.3</v>
      </c>
      <c r="J98">
        <v>0.3</v>
      </c>
      <c r="K98">
        <v>0.3</v>
      </c>
      <c r="L98">
        <v>0.3</v>
      </c>
      <c r="M98">
        <v>0.3</v>
      </c>
      <c r="N98">
        <v>0.3</v>
      </c>
      <c r="O98">
        <v>0.3</v>
      </c>
      <c r="P98">
        <v>0.3</v>
      </c>
      <c r="Q98">
        <v>0.3</v>
      </c>
      <c r="R98">
        <v>0.3</v>
      </c>
      <c r="S98">
        <v>0.3</v>
      </c>
      <c r="T98">
        <v>0.3</v>
      </c>
      <c r="U98">
        <v>0.3</v>
      </c>
      <c r="V98">
        <v>0.3</v>
      </c>
      <c r="W98">
        <v>0.3</v>
      </c>
      <c r="X98">
        <v>0.3</v>
      </c>
      <c r="Y98">
        <v>0.3</v>
      </c>
      <c r="Z98">
        <v>0.3</v>
      </c>
    </row>
    <row r="99" spans="1:26">
      <c r="A99" t="s">
        <v>393</v>
      </c>
      <c r="B99" t="s">
        <v>554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>
      <c r="A100" t="s">
        <v>394</v>
      </c>
      <c r="B100" t="s">
        <v>554</v>
      </c>
      <c r="C100">
        <v>6.8</v>
      </c>
      <c r="D100">
        <v>4.7</v>
      </c>
      <c r="E100">
        <v>6</v>
      </c>
      <c r="F100">
        <v>5</v>
      </c>
      <c r="G100">
        <v>4.05</v>
      </c>
      <c r="H100">
        <v>5</v>
      </c>
      <c r="I100">
        <v>5</v>
      </c>
      <c r="J100">
        <v>5</v>
      </c>
      <c r="K100">
        <v>5.0999999999999996</v>
      </c>
      <c r="L100">
        <v>5</v>
      </c>
      <c r="M100">
        <v>5</v>
      </c>
      <c r="N100">
        <v>5</v>
      </c>
      <c r="O100">
        <v>5</v>
      </c>
      <c r="P100">
        <v>5</v>
      </c>
      <c r="Q100">
        <v>5</v>
      </c>
      <c r="R100">
        <v>5</v>
      </c>
      <c r="S100">
        <v>6.3</v>
      </c>
      <c r="T100">
        <v>6.8</v>
      </c>
      <c r="U100">
        <v>5</v>
      </c>
      <c r="V100">
        <v>7.5</v>
      </c>
      <c r="W100">
        <v>5</v>
      </c>
      <c r="X100">
        <v>4.7</v>
      </c>
      <c r="Y100">
        <v>4.7</v>
      </c>
      <c r="Z100">
        <v>6.8</v>
      </c>
    </row>
    <row r="101" spans="1:26">
      <c r="A101" t="s">
        <v>395</v>
      </c>
      <c r="B101" t="s">
        <v>554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</row>
    <row r="102" spans="1:26">
      <c r="A102" t="s">
        <v>396</v>
      </c>
      <c r="B102" t="s">
        <v>554</v>
      </c>
      <c r="C102">
        <v>20</v>
      </c>
      <c r="D102">
        <v>3</v>
      </c>
      <c r="E102">
        <v>5</v>
      </c>
      <c r="F102">
        <v>20</v>
      </c>
      <c r="G102">
        <v>2.6</v>
      </c>
      <c r="H102">
        <v>5</v>
      </c>
      <c r="I102">
        <v>5</v>
      </c>
      <c r="J102">
        <v>5</v>
      </c>
      <c r="K102">
        <v>20</v>
      </c>
      <c r="L102">
        <v>5</v>
      </c>
      <c r="M102">
        <v>20</v>
      </c>
      <c r="N102">
        <v>5</v>
      </c>
      <c r="O102">
        <v>10</v>
      </c>
      <c r="P102">
        <v>5</v>
      </c>
      <c r="Q102">
        <v>20</v>
      </c>
      <c r="R102">
        <v>10</v>
      </c>
      <c r="S102">
        <v>2</v>
      </c>
      <c r="T102">
        <v>10</v>
      </c>
      <c r="U102">
        <v>5</v>
      </c>
      <c r="V102">
        <v>2</v>
      </c>
      <c r="W102">
        <v>5</v>
      </c>
      <c r="X102">
        <v>3</v>
      </c>
      <c r="Y102">
        <v>3</v>
      </c>
      <c r="Z102">
        <v>20</v>
      </c>
    </row>
    <row r="103" spans="1:26">
      <c r="A103" t="s">
        <v>398</v>
      </c>
      <c r="B103" t="s">
        <v>553</v>
      </c>
      <c r="C103" t="s">
        <v>397</v>
      </c>
      <c r="D103" t="s">
        <v>398</v>
      </c>
      <c r="E103" t="s">
        <v>398</v>
      </c>
      <c r="F103" t="s">
        <v>397</v>
      </c>
      <c r="G103" t="s">
        <v>397</v>
      </c>
      <c r="H103" t="s">
        <v>397</v>
      </c>
      <c r="I103" t="s">
        <v>398</v>
      </c>
      <c r="J103" t="s">
        <v>397</v>
      </c>
      <c r="K103" t="s">
        <v>398</v>
      </c>
      <c r="L103" t="s">
        <v>397</v>
      </c>
      <c r="M103" t="s">
        <v>397</v>
      </c>
      <c r="N103" t="s">
        <v>397</v>
      </c>
      <c r="O103" t="s">
        <v>398</v>
      </c>
      <c r="P103" t="s">
        <v>397</v>
      </c>
      <c r="Q103" t="s">
        <v>397</v>
      </c>
      <c r="R103" t="s">
        <v>398</v>
      </c>
      <c r="S103" t="s">
        <v>398</v>
      </c>
      <c r="T103" t="s">
        <v>398</v>
      </c>
      <c r="U103" t="s">
        <v>397</v>
      </c>
      <c r="V103" t="s">
        <v>398</v>
      </c>
      <c r="W103" t="s">
        <v>397</v>
      </c>
      <c r="X103" t="s">
        <v>398</v>
      </c>
      <c r="Y103" t="s">
        <v>398</v>
      </c>
      <c r="Z103" t="s">
        <v>397</v>
      </c>
    </row>
    <row r="104" spans="1:26">
      <c r="A104" t="s">
        <v>399</v>
      </c>
      <c r="B104" t="s">
        <v>554</v>
      </c>
      <c r="C104">
        <v>0.05</v>
      </c>
      <c r="D104">
        <v>0.05</v>
      </c>
      <c r="E104">
        <v>0.05</v>
      </c>
      <c r="F104">
        <v>0.05</v>
      </c>
      <c r="G104">
        <v>0.05</v>
      </c>
      <c r="H104">
        <v>0.05</v>
      </c>
      <c r="I104">
        <v>0.05</v>
      </c>
      <c r="J104">
        <v>0.05</v>
      </c>
      <c r="K104">
        <v>0.05</v>
      </c>
      <c r="L104">
        <v>0.05</v>
      </c>
      <c r="M104">
        <v>0.05</v>
      </c>
      <c r="N104">
        <v>0.05</v>
      </c>
      <c r="O104">
        <v>0.05</v>
      </c>
      <c r="P104">
        <v>0.05</v>
      </c>
      <c r="Q104">
        <v>0.05</v>
      </c>
      <c r="R104">
        <v>0.05</v>
      </c>
      <c r="S104">
        <v>0.05</v>
      </c>
      <c r="T104">
        <v>0.05</v>
      </c>
      <c r="U104">
        <v>0.05</v>
      </c>
      <c r="V104">
        <v>0.05</v>
      </c>
      <c r="W104">
        <v>0.05</v>
      </c>
      <c r="X104">
        <v>0.05</v>
      </c>
      <c r="Y104">
        <v>0.05</v>
      </c>
      <c r="Z104">
        <v>0.05</v>
      </c>
    </row>
    <row r="105" spans="1:26">
      <c r="A105" t="s">
        <v>400</v>
      </c>
      <c r="B105" t="s">
        <v>554</v>
      </c>
      <c r="C105">
        <v>7.0000000000000001E-3</v>
      </c>
      <c r="D105">
        <v>7.0000000000000001E-3</v>
      </c>
      <c r="E105">
        <v>7.0000000000000001E-3</v>
      </c>
      <c r="F105">
        <v>7.0000000000000001E-3</v>
      </c>
      <c r="G105">
        <v>7.0000000000000001E-3</v>
      </c>
      <c r="H105">
        <v>7.0000000000000001E-3</v>
      </c>
      <c r="I105">
        <v>7.0000000000000001E-3</v>
      </c>
      <c r="J105">
        <v>7.0000000000000001E-3</v>
      </c>
      <c r="K105">
        <v>7.0000000000000001E-3</v>
      </c>
      <c r="L105">
        <v>7.0000000000000001E-3</v>
      </c>
      <c r="M105">
        <v>7.0000000000000001E-3</v>
      </c>
      <c r="N105">
        <v>7.0000000000000001E-3</v>
      </c>
      <c r="O105">
        <v>7.0000000000000001E-3</v>
      </c>
      <c r="P105">
        <v>7.0000000000000001E-3</v>
      </c>
      <c r="Q105">
        <v>7.0000000000000001E-3</v>
      </c>
      <c r="R105">
        <v>7.0000000000000001E-3</v>
      </c>
      <c r="S105">
        <v>7.0000000000000001E-3</v>
      </c>
      <c r="T105">
        <v>7.0000000000000001E-3</v>
      </c>
      <c r="U105">
        <v>7.0000000000000001E-3</v>
      </c>
      <c r="V105">
        <v>7.0000000000000001E-3</v>
      </c>
      <c r="W105">
        <v>7.0000000000000001E-3</v>
      </c>
      <c r="X105">
        <v>7.0000000000000001E-3</v>
      </c>
      <c r="Y105">
        <v>7.0000000000000001E-3</v>
      </c>
      <c r="Z105">
        <v>7.0000000000000001E-3</v>
      </c>
    </row>
    <row r="106" spans="1:26">
      <c r="A106" t="s">
        <v>401</v>
      </c>
      <c r="B106" t="s">
        <v>554</v>
      </c>
      <c r="C106">
        <v>40</v>
      </c>
      <c r="D106">
        <v>40</v>
      </c>
      <c r="E106">
        <v>40</v>
      </c>
      <c r="F106">
        <v>40</v>
      </c>
      <c r="G106">
        <v>40</v>
      </c>
      <c r="H106">
        <v>40</v>
      </c>
      <c r="I106">
        <v>40</v>
      </c>
      <c r="J106">
        <v>40</v>
      </c>
      <c r="K106">
        <v>40</v>
      </c>
      <c r="L106">
        <v>40</v>
      </c>
      <c r="M106">
        <v>40</v>
      </c>
      <c r="N106">
        <v>40</v>
      </c>
      <c r="O106">
        <v>40</v>
      </c>
      <c r="P106">
        <v>40</v>
      </c>
      <c r="Q106">
        <v>40</v>
      </c>
      <c r="R106">
        <v>40</v>
      </c>
      <c r="S106">
        <v>40</v>
      </c>
      <c r="T106">
        <v>40</v>
      </c>
      <c r="U106">
        <v>40</v>
      </c>
      <c r="V106">
        <v>40</v>
      </c>
      <c r="W106">
        <v>40</v>
      </c>
      <c r="X106">
        <v>40</v>
      </c>
      <c r="Y106">
        <v>40</v>
      </c>
      <c r="Z106">
        <v>40</v>
      </c>
    </row>
    <row r="107" spans="1:26">
      <c r="A107" t="s">
        <v>402</v>
      </c>
      <c r="B107" t="s">
        <v>554</v>
      </c>
      <c r="C107">
        <v>6.0000000000000001E-3</v>
      </c>
      <c r="D107">
        <v>6.0000000000000001E-3</v>
      </c>
      <c r="E107">
        <v>6.0000000000000001E-3</v>
      </c>
      <c r="F107">
        <v>6.0000000000000001E-3</v>
      </c>
      <c r="G107">
        <v>6.0000000000000001E-3</v>
      </c>
      <c r="H107">
        <v>6.0000000000000001E-3</v>
      </c>
      <c r="I107">
        <v>6.0000000000000001E-3</v>
      </c>
      <c r="J107">
        <v>6.0000000000000001E-3</v>
      </c>
      <c r="K107">
        <v>6.0000000000000001E-3</v>
      </c>
      <c r="L107">
        <v>6.0000000000000001E-3</v>
      </c>
      <c r="M107">
        <v>6.0000000000000001E-3</v>
      </c>
      <c r="N107">
        <v>6.0000000000000001E-3</v>
      </c>
      <c r="O107">
        <v>6.0000000000000001E-3</v>
      </c>
      <c r="P107">
        <v>6.0000000000000001E-3</v>
      </c>
      <c r="Q107">
        <v>6.0000000000000001E-3</v>
      </c>
      <c r="R107">
        <v>6.0000000000000001E-3</v>
      </c>
      <c r="S107">
        <v>6.0000000000000001E-3</v>
      </c>
      <c r="T107">
        <v>6.0000000000000001E-3</v>
      </c>
      <c r="U107">
        <v>6.0000000000000001E-3</v>
      </c>
      <c r="V107">
        <v>6.0000000000000001E-3</v>
      </c>
      <c r="W107">
        <v>6.0000000000000001E-3</v>
      </c>
      <c r="X107">
        <v>6.0000000000000001E-3</v>
      </c>
      <c r="Y107">
        <v>6.0000000000000001E-3</v>
      </c>
      <c r="Z107">
        <v>6.0000000000000001E-3</v>
      </c>
    </row>
    <row r="108" spans="1:26">
      <c r="A108" t="s">
        <v>403</v>
      </c>
      <c r="B108" t="s">
        <v>554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>
      <c r="A109" t="s">
        <v>404</v>
      </c>
      <c r="B109" t="s">
        <v>554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>
      <c r="A110" t="s">
        <v>405</v>
      </c>
      <c r="B110" t="s">
        <v>554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>
      <c r="A111" t="s">
        <v>407</v>
      </c>
      <c r="B111" t="s">
        <v>553</v>
      </c>
      <c r="C111" t="s">
        <v>406</v>
      </c>
      <c r="D111" t="s">
        <v>407</v>
      </c>
      <c r="E111" t="s">
        <v>407</v>
      </c>
      <c r="F111" t="s">
        <v>406</v>
      </c>
      <c r="G111" t="s">
        <v>406</v>
      </c>
      <c r="H111" t="s">
        <v>406</v>
      </c>
      <c r="I111" t="s">
        <v>407</v>
      </c>
      <c r="J111" t="s">
        <v>406</v>
      </c>
      <c r="K111" t="s">
        <v>407</v>
      </c>
      <c r="L111" t="s">
        <v>406</v>
      </c>
      <c r="M111" t="s">
        <v>406</v>
      </c>
      <c r="N111" t="s">
        <v>406</v>
      </c>
      <c r="O111" t="s">
        <v>407</v>
      </c>
      <c r="P111" t="s">
        <v>406</v>
      </c>
      <c r="Q111" t="s">
        <v>406</v>
      </c>
      <c r="R111" t="s">
        <v>407</v>
      </c>
      <c r="S111" t="s">
        <v>407</v>
      </c>
      <c r="T111" t="s">
        <v>407</v>
      </c>
      <c r="U111" t="s">
        <v>406</v>
      </c>
      <c r="V111" t="s">
        <v>407</v>
      </c>
      <c r="W111" t="s">
        <v>406</v>
      </c>
      <c r="X111" t="s">
        <v>407</v>
      </c>
      <c r="Y111" t="s">
        <v>407</v>
      </c>
      <c r="Z111" t="s">
        <v>406</v>
      </c>
    </row>
    <row r="112" spans="1:26">
      <c r="A112" t="s">
        <v>409</v>
      </c>
      <c r="B112" t="s">
        <v>554</v>
      </c>
      <c r="C112">
        <v>210</v>
      </c>
      <c r="D112">
        <v>100</v>
      </c>
      <c r="E112">
        <v>60</v>
      </c>
      <c r="F112">
        <v>30</v>
      </c>
      <c r="G112">
        <v>110</v>
      </c>
      <c r="H112">
        <v>50</v>
      </c>
      <c r="I112">
        <v>50</v>
      </c>
      <c r="J112">
        <v>50</v>
      </c>
      <c r="K112">
        <v>35</v>
      </c>
      <c r="L112">
        <v>25</v>
      </c>
      <c r="M112">
        <v>30</v>
      </c>
      <c r="N112">
        <v>25</v>
      </c>
      <c r="O112">
        <v>30</v>
      </c>
      <c r="P112">
        <v>25</v>
      </c>
      <c r="Q112">
        <v>30</v>
      </c>
      <c r="R112">
        <v>30</v>
      </c>
      <c r="S112">
        <v>20</v>
      </c>
      <c r="T112">
        <v>30</v>
      </c>
      <c r="U112">
        <v>25</v>
      </c>
      <c r="V112">
        <v>20</v>
      </c>
      <c r="W112">
        <v>25</v>
      </c>
      <c r="X112">
        <v>100</v>
      </c>
      <c r="Y112">
        <v>100</v>
      </c>
      <c r="Z112">
        <v>0</v>
      </c>
    </row>
    <row r="113" spans="1:26">
      <c r="A113" t="s">
        <v>410</v>
      </c>
      <c r="B113" t="s">
        <v>554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>
      <c r="A114" t="s">
        <v>411</v>
      </c>
      <c r="B114" t="s">
        <v>554</v>
      </c>
      <c r="C114">
        <v>160</v>
      </c>
      <c r="D114">
        <v>370</v>
      </c>
      <c r="E114">
        <v>130</v>
      </c>
      <c r="F114">
        <v>190</v>
      </c>
      <c r="G114">
        <v>170</v>
      </c>
      <c r="H114">
        <v>70</v>
      </c>
      <c r="I114">
        <v>70</v>
      </c>
      <c r="J114">
        <v>70</v>
      </c>
      <c r="K114">
        <v>92</v>
      </c>
      <c r="L114">
        <v>35</v>
      </c>
      <c r="M114">
        <v>190</v>
      </c>
      <c r="N114">
        <v>35</v>
      </c>
      <c r="O114">
        <v>190</v>
      </c>
      <c r="P114">
        <v>35</v>
      </c>
      <c r="Q114">
        <v>190</v>
      </c>
      <c r="R114">
        <v>190</v>
      </c>
      <c r="S114">
        <v>60</v>
      </c>
      <c r="T114">
        <v>190</v>
      </c>
      <c r="U114">
        <v>35</v>
      </c>
      <c r="V114">
        <v>60</v>
      </c>
      <c r="W114">
        <v>35</v>
      </c>
      <c r="X114">
        <v>370</v>
      </c>
      <c r="Y114">
        <v>370</v>
      </c>
      <c r="Z114">
        <v>0</v>
      </c>
    </row>
    <row r="115" spans="1:26">
      <c r="A115" t="s">
        <v>412</v>
      </c>
      <c r="B115" t="s">
        <v>554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>
      <c r="A116" t="s">
        <v>413</v>
      </c>
      <c r="B116" t="s">
        <v>554</v>
      </c>
      <c r="C116">
        <v>5800</v>
      </c>
      <c r="D116">
        <v>3750</v>
      </c>
      <c r="E116">
        <v>2570</v>
      </c>
      <c r="F116">
        <v>3350</v>
      </c>
      <c r="G116">
        <v>5800</v>
      </c>
      <c r="H116">
        <v>3400</v>
      </c>
      <c r="I116">
        <v>3400</v>
      </c>
      <c r="J116">
        <v>3400</v>
      </c>
      <c r="K116">
        <v>2500</v>
      </c>
      <c r="L116">
        <v>2400</v>
      </c>
      <c r="M116">
        <v>3350</v>
      </c>
      <c r="N116">
        <v>2400</v>
      </c>
      <c r="O116">
        <v>2100</v>
      </c>
      <c r="P116">
        <v>2400</v>
      </c>
      <c r="Q116">
        <v>3350</v>
      </c>
      <c r="R116">
        <v>2100</v>
      </c>
      <c r="S116">
        <v>1250</v>
      </c>
      <c r="T116">
        <v>2100</v>
      </c>
      <c r="U116">
        <v>2400</v>
      </c>
      <c r="V116">
        <v>1250</v>
      </c>
      <c r="W116">
        <v>2400</v>
      </c>
      <c r="X116">
        <v>3750</v>
      </c>
      <c r="Y116">
        <v>3750</v>
      </c>
      <c r="Z116">
        <v>0</v>
      </c>
    </row>
    <row r="117" spans="1:26">
      <c r="A117" t="s">
        <v>414</v>
      </c>
      <c r="B117" t="s">
        <v>554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>
      <c r="A118" t="s">
        <v>415</v>
      </c>
      <c r="B118" t="s">
        <v>554</v>
      </c>
      <c r="C118">
        <v>4300</v>
      </c>
      <c r="D118">
        <v>1250</v>
      </c>
      <c r="E118">
        <v>1596</v>
      </c>
      <c r="F118">
        <v>2500</v>
      </c>
      <c r="G118">
        <v>1600</v>
      </c>
      <c r="H118">
        <v>2100</v>
      </c>
      <c r="I118">
        <v>2100</v>
      </c>
      <c r="J118">
        <v>2100</v>
      </c>
      <c r="K118">
        <v>4000</v>
      </c>
      <c r="L118">
        <v>1400</v>
      </c>
      <c r="M118">
        <v>2500</v>
      </c>
      <c r="N118">
        <v>1400</v>
      </c>
      <c r="O118">
        <v>2800</v>
      </c>
      <c r="P118">
        <v>1400</v>
      </c>
      <c r="Q118">
        <v>2500</v>
      </c>
      <c r="R118">
        <v>2800</v>
      </c>
      <c r="S118">
        <v>740</v>
      </c>
      <c r="T118">
        <v>2800</v>
      </c>
      <c r="U118">
        <v>1400</v>
      </c>
      <c r="V118">
        <v>740</v>
      </c>
      <c r="W118">
        <v>1400</v>
      </c>
      <c r="X118">
        <v>1250</v>
      </c>
      <c r="Y118">
        <v>1250</v>
      </c>
      <c r="Z118">
        <v>0</v>
      </c>
    </row>
    <row r="119" spans="1:26">
      <c r="A119" t="s">
        <v>416</v>
      </c>
      <c r="B119" t="s">
        <v>554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>
      <c r="A120" t="s">
        <v>417</v>
      </c>
      <c r="B120" t="s">
        <v>554</v>
      </c>
      <c r="C120">
        <v>13</v>
      </c>
      <c r="D120">
        <v>15</v>
      </c>
      <c r="E120">
        <v>15</v>
      </c>
      <c r="F120">
        <v>13</v>
      </c>
      <c r="G120">
        <v>14</v>
      </c>
      <c r="H120">
        <v>14.4</v>
      </c>
      <c r="I120">
        <v>14.4</v>
      </c>
      <c r="J120">
        <v>14.4</v>
      </c>
      <c r="K120">
        <v>12</v>
      </c>
      <c r="L120">
        <v>14.4</v>
      </c>
      <c r="M120">
        <v>13</v>
      </c>
      <c r="N120">
        <v>14.4</v>
      </c>
      <c r="O120">
        <v>13</v>
      </c>
      <c r="P120">
        <v>14.4</v>
      </c>
      <c r="Q120">
        <v>13</v>
      </c>
      <c r="R120">
        <v>13</v>
      </c>
      <c r="S120">
        <v>16</v>
      </c>
      <c r="T120">
        <v>13</v>
      </c>
      <c r="U120">
        <v>14.4</v>
      </c>
      <c r="V120">
        <v>16</v>
      </c>
      <c r="W120">
        <v>14.4</v>
      </c>
      <c r="X120">
        <v>15</v>
      </c>
      <c r="Y120">
        <v>15</v>
      </c>
      <c r="Z120">
        <v>0</v>
      </c>
    </row>
    <row r="121" spans="1:26">
      <c r="A121" t="s">
        <v>418</v>
      </c>
      <c r="B121" t="s">
        <v>554</v>
      </c>
      <c r="C121">
        <v>50</v>
      </c>
      <c r="D121">
        <v>200</v>
      </c>
      <c r="E121">
        <v>50</v>
      </c>
      <c r="F121">
        <v>50</v>
      </c>
      <c r="G121">
        <v>170</v>
      </c>
      <c r="H121">
        <v>130</v>
      </c>
      <c r="I121">
        <v>130</v>
      </c>
      <c r="J121">
        <v>130</v>
      </c>
      <c r="K121">
        <v>150</v>
      </c>
      <c r="L121">
        <v>130</v>
      </c>
      <c r="M121">
        <v>50</v>
      </c>
      <c r="N121">
        <v>130</v>
      </c>
      <c r="O121">
        <v>50</v>
      </c>
      <c r="P121">
        <v>130</v>
      </c>
      <c r="Q121">
        <v>50</v>
      </c>
      <c r="R121">
        <v>50</v>
      </c>
      <c r="S121">
        <v>50</v>
      </c>
      <c r="T121">
        <v>50</v>
      </c>
      <c r="U121">
        <v>130</v>
      </c>
      <c r="V121">
        <v>50</v>
      </c>
      <c r="W121">
        <v>130</v>
      </c>
      <c r="X121">
        <v>200</v>
      </c>
      <c r="Y121">
        <v>200</v>
      </c>
      <c r="Z121">
        <v>0</v>
      </c>
    </row>
    <row r="122" spans="1:26">
      <c r="A122" t="s">
        <v>419</v>
      </c>
      <c r="B122" t="s">
        <v>554</v>
      </c>
      <c r="C122">
        <v>50</v>
      </c>
      <c r="D122">
        <v>200</v>
      </c>
      <c r="E122">
        <v>50</v>
      </c>
      <c r="F122">
        <v>50</v>
      </c>
      <c r="G122">
        <v>50</v>
      </c>
      <c r="H122">
        <v>150</v>
      </c>
      <c r="I122">
        <v>150</v>
      </c>
      <c r="J122">
        <v>150</v>
      </c>
      <c r="K122">
        <v>9999</v>
      </c>
      <c r="L122">
        <v>150</v>
      </c>
      <c r="M122">
        <v>50</v>
      </c>
      <c r="N122">
        <v>150</v>
      </c>
      <c r="O122">
        <v>50</v>
      </c>
      <c r="P122">
        <v>150</v>
      </c>
      <c r="Q122">
        <v>50</v>
      </c>
      <c r="R122">
        <v>50</v>
      </c>
      <c r="S122">
        <v>50</v>
      </c>
      <c r="T122">
        <v>50</v>
      </c>
      <c r="U122">
        <v>150</v>
      </c>
      <c r="V122">
        <v>50</v>
      </c>
      <c r="W122">
        <v>150</v>
      </c>
      <c r="X122">
        <v>200</v>
      </c>
      <c r="Y122">
        <v>200</v>
      </c>
      <c r="Z122">
        <v>0</v>
      </c>
    </row>
    <row r="123" spans="1:26">
      <c r="A123" t="s">
        <v>420</v>
      </c>
      <c r="B123" t="s">
        <v>554</v>
      </c>
      <c r="C123">
        <v>10</v>
      </c>
      <c r="D123">
        <v>14</v>
      </c>
      <c r="E123">
        <v>15.5</v>
      </c>
      <c r="F123">
        <v>10</v>
      </c>
      <c r="G123">
        <v>10.5</v>
      </c>
      <c r="H123">
        <v>14</v>
      </c>
      <c r="I123">
        <v>14</v>
      </c>
      <c r="J123">
        <v>14</v>
      </c>
      <c r="K123">
        <v>13</v>
      </c>
      <c r="L123">
        <v>14</v>
      </c>
      <c r="M123">
        <v>10</v>
      </c>
      <c r="N123">
        <v>14</v>
      </c>
      <c r="O123">
        <v>10</v>
      </c>
      <c r="P123">
        <v>14</v>
      </c>
      <c r="Q123">
        <v>10</v>
      </c>
      <c r="R123">
        <v>10</v>
      </c>
      <c r="S123">
        <v>12</v>
      </c>
      <c r="T123">
        <v>10</v>
      </c>
      <c r="U123">
        <v>14</v>
      </c>
      <c r="V123">
        <v>12</v>
      </c>
      <c r="W123">
        <v>14</v>
      </c>
      <c r="X123">
        <v>14</v>
      </c>
      <c r="Y123">
        <v>14</v>
      </c>
      <c r="Z123">
        <v>0</v>
      </c>
    </row>
    <row r="124" spans="1:26">
      <c r="A124" t="s">
        <v>421</v>
      </c>
      <c r="B124" t="s">
        <v>554</v>
      </c>
      <c r="C124">
        <v>50</v>
      </c>
      <c r="D124">
        <v>120</v>
      </c>
      <c r="E124">
        <v>50</v>
      </c>
      <c r="F124">
        <v>50</v>
      </c>
      <c r="G124">
        <v>90</v>
      </c>
      <c r="H124">
        <v>130</v>
      </c>
      <c r="I124">
        <v>130</v>
      </c>
      <c r="J124">
        <v>130</v>
      </c>
      <c r="K124">
        <v>110</v>
      </c>
      <c r="L124">
        <v>130</v>
      </c>
      <c r="M124">
        <v>50</v>
      </c>
      <c r="N124">
        <v>130</v>
      </c>
      <c r="O124">
        <v>50</v>
      </c>
      <c r="P124">
        <v>130</v>
      </c>
      <c r="Q124">
        <v>50</v>
      </c>
      <c r="R124">
        <v>50</v>
      </c>
      <c r="S124">
        <v>50</v>
      </c>
      <c r="T124">
        <v>50</v>
      </c>
      <c r="U124">
        <v>130</v>
      </c>
      <c r="V124">
        <v>50</v>
      </c>
      <c r="W124">
        <v>130</v>
      </c>
      <c r="X124">
        <v>120</v>
      </c>
      <c r="Y124">
        <v>120</v>
      </c>
      <c r="Z124">
        <v>0</v>
      </c>
    </row>
    <row r="125" spans="1:26">
      <c r="A125" t="s">
        <v>422</v>
      </c>
      <c r="B125" t="s">
        <v>554</v>
      </c>
      <c r="C125">
        <v>50</v>
      </c>
      <c r="D125">
        <v>200</v>
      </c>
      <c r="E125">
        <v>50</v>
      </c>
      <c r="F125">
        <v>50</v>
      </c>
      <c r="G125">
        <v>50</v>
      </c>
      <c r="H125">
        <v>150</v>
      </c>
      <c r="I125">
        <v>150</v>
      </c>
      <c r="J125">
        <v>150</v>
      </c>
      <c r="K125">
        <v>9999</v>
      </c>
      <c r="L125">
        <v>150</v>
      </c>
      <c r="M125">
        <v>50</v>
      </c>
      <c r="N125">
        <v>150</v>
      </c>
      <c r="O125">
        <v>50</v>
      </c>
      <c r="P125">
        <v>150</v>
      </c>
      <c r="Q125">
        <v>50</v>
      </c>
      <c r="R125">
        <v>50</v>
      </c>
      <c r="S125">
        <v>50</v>
      </c>
      <c r="T125">
        <v>50</v>
      </c>
      <c r="U125">
        <v>150</v>
      </c>
      <c r="V125">
        <v>50</v>
      </c>
      <c r="W125">
        <v>150</v>
      </c>
      <c r="X125">
        <v>200</v>
      </c>
      <c r="Y125">
        <v>200</v>
      </c>
      <c r="Z125">
        <v>0</v>
      </c>
    </row>
    <row r="126" spans="1:26">
      <c r="A126" t="s">
        <v>423</v>
      </c>
      <c r="B126" t="s">
        <v>554</v>
      </c>
      <c r="C126">
        <v>14.3</v>
      </c>
      <c r="D126">
        <v>25</v>
      </c>
      <c r="E126">
        <v>32</v>
      </c>
      <c r="F126">
        <v>15.5</v>
      </c>
      <c r="G126">
        <v>26</v>
      </c>
      <c r="H126">
        <v>27</v>
      </c>
      <c r="I126">
        <v>27</v>
      </c>
      <c r="J126">
        <v>27</v>
      </c>
      <c r="K126">
        <v>16.3</v>
      </c>
      <c r="L126">
        <v>27</v>
      </c>
      <c r="M126">
        <v>15.5</v>
      </c>
      <c r="N126">
        <v>27</v>
      </c>
      <c r="O126">
        <v>18</v>
      </c>
      <c r="P126">
        <v>27</v>
      </c>
      <c r="Q126">
        <v>15.5</v>
      </c>
      <c r="R126">
        <v>18</v>
      </c>
      <c r="S126">
        <v>17</v>
      </c>
      <c r="T126">
        <v>18</v>
      </c>
      <c r="U126">
        <v>27</v>
      </c>
      <c r="V126">
        <v>17</v>
      </c>
      <c r="W126">
        <v>27</v>
      </c>
      <c r="X126">
        <v>25</v>
      </c>
      <c r="Y126">
        <v>25</v>
      </c>
      <c r="Z126">
        <v>0</v>
      </c>
    </row>
    <row r="127" spans="1:26">
      <c r="A127" t="s">
        <v>424</v>
      </c>
      <c r="B127" t="s">
        <v>554</v>
      </c>
      <c r="C127">
        <v>117</v>
      </c>
      <c r="D127">
        <v>200</v>
      </c>
      <c r="E127">
        <v>117</v>
      </c>
      <c r="F127">
        <v>117</v>
      </c>
      <c r="G127">
        <v>300</v>
      </c>
      <c r="H127">
        <v>230</v>
      </c>
      <c r="I127">
        <v>230</v>
      </c>
      <c r="J127">
        <v>230</v>
      </c>
      <c r="K127">
        <v>320</v>
      </c>
      <c r="L127">
        <v>230</v>
      </c>
      <c r="M127">
        <v>117</v>
      </c>
      <c r="N127">
        <v>230</v>
      </c>
      <c r="O127">
        <v>117</v>
      </c>
      <c r="P127">
        <v>230</v>
      </c>
      <c r="Q127">
        <v>117</v>
      </c>
      <c r="R127">
        <v>117</v>
      </c>
      <c r="S127">
        <v>117</v>
      </c>
      <c r="T127">
        <v>117</v>
      </c>
      <c r="U127">
        <v>230</v>
      </c>
      <c r="V127">
        <v>117</v>
      </c>
      <c r="W127">
        <v>230</v>
      </c>
      <c r="X127">
        <v>200</v>
      </c>
      <c r="Y127">
        <v>200</v>
      </c>
      <c r="Z127">
        <v>0</v>
      </c>
    </row>
    <row r="128" spans="1:26">
      <c r="A128" t="s">
        <v>425</v>
      </c>
      <c r="B128" t="s">
        <v>554</v>
      </c>
      <c r="C128">
        <v>117</v>
      </c>
      <c r="D128">
        <v>200</v>
      </c>
      <c r="E128">
        <v>117</v>
      </c>
      <c r="F128">
        <v>117</v>
      </c>
      <c r="G128">
        <v>200</v>
      </c>
      <c r="H128">
        <v>9999</v>
      </c>
      <c r="I128">
        <v>9999</v>
      </c>
      <c r="J128">
        <v>9999</v>
      </c>
      <c r="K128">
        <v>9999</v>
      </c>
      <c r="L128">
        <v>9999</v>
      </c>
      <c r="M128">
        <v>117</v>
      </c>
      <c r="N128">
        <v>9999</v>
      </c>
      <c r="O128">
        <v>117</v>
      </c>
      <c r="P128">
        <v>9999</v>
      </c>
      <c r="Q128">
        <v>117</v>
      </c>
      <c r="R128">
        <v>117</v>
      </c>
      <c r="S128">
        <v>117</v>
      </c>
      <c r="T128">
        <v>117</v>
      </c>
      <c r="U128">
        <v>9999</v>
      </c>
      <c r="V128">
        <v>117</v>
      </c>
      <c r="W128">
        <v>9999</v>
      </c>
      <c r="X128">
        <v>200</v>
      </c>
      <c r="Y128">
        <v>200</v>
      </c>
      <c r="Z128">
        <v>0</v>
      </c>
    </row>
    <row r="129" spans="1:26">
      <c r="A129" t="s">
        <v>426</v>
      </c>
      <c r="B129" t="s">
        <v>554</v>
      </c>
      <c r="C129">
        <v>7.4</v>
      </c>
      <c r="D129">
        <v>12</v>
      </c>
      <c r="E129">
        <v>18</v>
      </c>
      <c r="F129">
        <v>7</v>
      </c>
      <c r="G129">
        <v>13</v>
      </c>
      <c r="H129">
        <v>13</v>
      </c>
      <c r="I129">
        <v>13</v>
      </c>
      <c r="J129">
        <v>13</v>
      </c>
      <c r="K129">
        <v>7.9</v>
      </c>
      <c r="L129">
        <v>13</v>
      </c>
      <c r="M129">
        <v>7</v>
      </c>
      <c r="N129">
        <v>13</v>
      </c>
      <c r="O129">
        <v>7</v>
      </c>
      <c r="P129">
        <v>13</v>
      </c>
      <c r="Q129">
        <v>7</v>
      </c>
      <c r="R129">
        <v>7</v>
      </c>
      <c r="S129">
        <v>8</v>
      </c>
      <c r="T129">
        <v>7</v>
      </c>
      <c r="U129">
        <v>13</v>
      </c>
      <c r="V129">
        <v>8</v>
      </c>
      <c r="W129">
        <v>13</v>
      </c>
      <c r="X129">
        <v>12</v>
      </c>
      <c r="Y129">
        <v>12</v>
      </c>
      <c r="Z129">
        <v>0</v>
      </c>
    </row>
    <row r="130" spans="1:26">
      <c r="A130" t="s">
        <v>427</v>
      </c>
      <c r="B130" t="s">
        <v>554</v>
      </c>
      <c r="C130">
        <v>62</v>
      </c>
      <c r="D130">
        <v>100</v>
      </c>
      <c r="E130">
        <v>62</v>
      </c>
      <c r="F130">
        <v>62</v>
      </c>
      <c r="G130">
        <v>100</v>
      </c>
      <c r="H130">
        <v>100</v>
      </c>
      <c r="I130">
        <v>100</v>
      </c>
      <c r="J130">
        <v>100</v>
      </c>
      <c r="K130">
        <v>114</v>
      </c>
      <c r="L130">
        <v>100</v>
      </c>
      <c r="M130">
        <v>62</v>
      </c>
      <c r="N130">
        <v>100</v>
      </c>
      <c r="O130">
        <v>62</v>
      </c>
      <c r="P130">
        <v>100</v>
      </c>
      <c r="Q130">
        <v>62</v>
      </c>
      <c r="R130">
        <v>62</v>
      </c>
      <c r="S130">
        <v>62</v>
      </c>
      <c r="T130">
        <v>62</v>
      </c>
      <c r="U130">
        <v>100</v>
      </c>
      <c r="V130">
        <v>62</v>
      </c>
      <c r="W130">
        <v>100</v>
      </c>
      <c r="X130">
        <v>100</v>
      </c>
      <c r="Y130">
        <v>100</v>
      </c>
      <c r="Z130">
        <v>0</v>
      </c>
    </row>
    <row r="131" spans="1:26">
      <c r="A131" t="s">
        <v>428</v>
      </c>
      <c r="B131" t="s">
        <v>554</v>
      </c>
      <c r="C131">
        <v>62</v>
      </c>
      <c r="D131">
        <v>100</v>
      </c>
      <c r="E131">
        <v>62</v>
      </c>
      <c r="F131">
        <v>62</v>
      </c>
      <c r="G131">
        <v>100</v>
      </c>
      <c r="H131">
        <v>9999</v>
      </c>
      <c r="I131">
        <v>9999</v>
      </c>
      <c r="J131">
        <v>9999</v>
      </c>
      <c r="K131">
        <v>9999</v>
      </c>
      <c r="L131">
        <v>9999</v>
      </c>
      <c r="M131">
        <v>62</v>
      </c>
      <c r="N131">
        <v>9999</v>
      </c>
      <c r="O131">
        <v>62</v>
      </c>
      <c r="P131">
        <v>9999</v>
      </c>
      <c r="Q131">
        <v>62</v>
      </c>
      <c r="R131">
        <v>62</v>
      </c>
      <c r="S131">
        <v>62</v>
      </c>
      <c r="T131">
        <v>62</v>
      </c>
      <c r="U131">
        <v>9999</v>
      </c>
      <c r="V131">
        <v>62</v>
      </c>
      <c r="W131">
        <v>9999</v>
      </c>
      <c r="X131">
        <v>100</v>
      </c>
      <c r="Y131">
        <v>100</v>
      </c>
      <c r="Z131">
        <v>0</v>
      </c>
    </row>
    <row r="132" spans="1:26">
      <c r="A132" t="s">
        <v>429</v>
      </c>
      <c r="B132" t="s">
        <v>554</v>
      </c>
      <c r="C132">
        <v>67</v>
      </c>
      <c r="D132">
        <v>180</v>
      </c>
      <c r="E132">
        <v>260</v>
      </c>
      <c r="F132">
        <v>67</v>
      </c>
      <c r="G132">
        <v>400</v>
      </c>
      <c r="H132">
        <v>350</v>
      </c>
      <c r="I132">
        <v>350</v>
      </c>
      <c r="J132">
        <v>350</v>
      </c>
      <c r="K132">
        <v>92</v>
      </c>
      <c r="L132">
        <v>350</v>
      </c>
      <c r="M132">
        <v>67</v>
      </c>
      <c r="N132">
        <v>350</v>
      </c>
      <c r="O132">
        <v>100</v>
      </c>
      <c r="P132">
        <v>350</v>
      </c>
      <c r="Q132">
        <v>67</v>
      </c>
      <c r="R132">
        <v>100</v>
      </c>
      <c r="S132">
        <v>100</v>
      </c>
      <c r="T132">
        <v>100</v>
      </c>
      <c r="U132">
        <v>350</v>
      </c>
      <c r="V132">
        <v>100</v>
      </c>
      <c r="W132">
        <v>350</v>
      </c>
      <c r="X132">
        <v>180</v>
      </c>
      <c r="Y132">
        <v>180</v>
      </c>
      <c r="Z132">
        <v>0</v>
      </c>
    </row>
    <row r="133" spans="1:26">
      <c r="A133" t="s">
        <v>430</v>
      </c>
      <c r="B133" t="s">
        <v>554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>
      <c r="A134" t="s">
        <v>431</v>
      </c>
      <c r="B134" t="s">
        <v>554</v>
      </c>
      <c r="C134">
        <v>209</v>
      </c>
      <c r="D134">
        <v>230</v>
      </c>
      <c r="E134">
        <v>165</v>
      </c>
      <c r="F134">
        <v>209</v>
      </c>
      <c r="G134">
        <v>700</v>
      </c>
      <c r="H134">
        <v>180</v>
      </c>
      <c r="I134">
        <v>180</v>
      </c>
      <c r="J134">
        <v>180</v>
      </c>
      <c r="K134">
        <v>130</v>
      </c>
      <c r="L134">
        <v>180</v>
      </c>
      <c r="M134">
        <v>209</v>
      </c>
      <c r="N134">
        <v>180</v>
      </c>
      <c r="O134">
        <v>100</v>
      </c>
      <c r="P134">
        <v>180</v>
      </c>
      <c r="Q134">
        <v>209</v>
      </c>
      <c r="R134">
        <v>100</v>
      </c>
      <c r="S134">
        <v>100</v>
      </c>
      <c r="T134">
        <v>100</v>
      </c>
      <c r="U134">
        <v>180</v>
      </c>
      <c r="V134">
        <v>100</v>
      </c>
      <c r="W134">
        <v>180</v>
      </c>
      <c r="X134">
        <v>230</v>
      </c>
      <c r="Y134">
        <v>230</v>
      </c>
      <c r="Z134">
        <v>0</v>
      </c>
    </row>
    <row r="135" spans="1:26">
      <c r="A135" t="s">
        <v>432</v>
      </c>
      <c r="B135" t="s">
        <v>554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>
      <c r="A136" t="s">
        <v>433</v>
      </c>
      <c r="B136" t="s">
        <v>554</v>
      </c>
      <c r="C136">
        <v>88</v>
      </c>
      <c r="D136">
        <v>88</v>
      </c>
      <c r="E136">
        <v>165</v>
      </c>
      <c r="F136">
        <v>66</v>
      </c>
      <c r="G136">
        <v>95</v>
      </c>
      <c r="H136">
        <v>90</v>
      </c>
      <c r="I136">
        <v>90</v>
      </c>
      <c r="J136">
        <v>90</v>
      </c>
      <c r="K136">
        <v>100</v>
      </c>
      <c r="L136">
        <v>90</v>
      </c>
      <c r="M136">
        <v>66</v>
      </c>
      <c r="N136">
        <v>90</v>
      </c>
      <c r="O136">
        <v>88</v>
      </c>
      <c r="P136">
        <v>90</v>
      </c>
      <c r="Q136">
        <v>66</v>
      </c>
      <c r="R136">
        <v>88</v>
      </c>
      <c r="S136">
        <v>66</v>
      </c>
      <c r="T136">
        <v>88</v>
      </c>
      <c r="U136">
        <v>90</v>
      </c>
      <c r="V136">
        <v>66</v>
      </c>
      <c r="W136">
        <v>90</v>
      </c>
      <c r="X136">
        <v>88</v>
      </c>
      <c r="Y136">
        <v>88</v>
      </c>
      <c r="Z136">
        <v>0</v>
      </c>
    </row>
    <row r="137" spans="1:26">
      <c r="A137" t="s">
        <v>434</v>
      </c>
      <c r="B137" t="s">
        <v>554</v>
      </c>
      <c r="C137">
        <v>300</v>
      </c>
      <c r="D137">
        <v>300</v>
      </c>
      <c r="E137">
        <v>0</v>
      </c>
      <c r="F137">
        <v>300</v>
      </c>
      <c r="G137">
        <v>1800</v>
      </c>
      <c r="H137">
        <v>468</v>
      </c>
      <c r="I137">
        <v>468</v>
      </c>
      <c r="J137">
        <v>468</v>
      </c>
      <c r="K137">
        <v>1200</v>
      </c>
      <c r="L137">
        <v>468</v>
      </c>
      <c r="M137">
        <v>300</v>
      </c>
      <c r="N137">
        <v>468</v>
      </c>
      <c r="O137">
        <v>300</v>
      </c>
      <c r="P137">
        <v>468</v>
      </c>
      <c r="Q137">
        <v>300</v>
      </c>
      <c r="R137">
        <v>300</v>
      </c>
      <c r="S137">
        <v>300</v>
      </c>
      <c r="T137">
        <v>300</v>
      </c>
      <c r="U137">
        <v>468</v>
      </c>
      <c r="V137">
        <v>300</v>
      </c>
      <c r="W137">
        <v>468</v>
      </c>
      <c r="X137">
        <v>300</v>
      </c>
      <c r="Y137">
        <v>300</v>
      </c>
      <c r="Z137">
        <v>0</v>
      </c>
    </row>
    <row r="138" spans="1:26">
      <c r="A138" t="s">
        <v>435</v>
      </c>
      <c r="B138" t="s">
        <v>554</v>
      </c>
      <c r="C138">
        <v>300</v>
      </c>
      <c r="D138">
        <v>300</v>
      </c>
      <c r="E138">
        <v>0</v>
      </c>
      <c r="F138">
        <v>300</v>
      </c>
      <c r="G138">
        <v>500</v>
      </c>
      <c r="H138">
        <v>100</v>
      </c>
      <c r="I138">
        <v>100</v>
      </c>
      <c r="J138">
        <v>100</v>
      </c>
      <c r="K138">
        <v>1470</v>
      </c>
      <c r="L138">
        <v>100</v>
      </c>
      <c r="M138">
        <v>300</v>
      </c>
      <c r="N138">
        <v>100</v>
      </c>
      <c r="O138">
        <v>300</v>
      </c>
      <c r="P138">
        <v>100</v>
      </c>
      <c r="Q138">
        <v>300</v>
      </c>
      <c r="R138">
        <v>300</v>
      </c>
      <c r="S138">
        <v>300</v>
      </c>
      <c r="T138">
        <v>300</v>
      </c>
      <c r="U138">
        <v>100</v>
      </c>
      <c r="V138">
        <v>300</v>
      </c>
      <c r="W138">
        <v>100</v>
      </c>
      <c r="X138">
        <v>300</v>
      </c>
      <c r="Y138">
        <v>300</v>
      </c>
      <c r="Z138">
        <v>0</v>
      </c>
    </row>
    <row r="139" spans="1:26">
      <c r="A139" t="s">
        <v>436</v>
      </c>
      <c r="B139" t="s">
        <v>554</v>
      </c>
      <c r="C139">
        <v>66</v>
      </c>
      <c r="D139">
        <v>66</v>
      </c>
      <c r="E139">
        <v>66</v>
      </c>
      <c r="F139">
        <v>66</v>
      </c>
      <c r="G139">
        <v>66</v>
      </c>
      <c r="H139">
        <v>66</v>
      </c>
      <c r="I139">
        <v>66</v>
      </c>
      <c r="J139">
        <v>66</v>
      </c>
      <c r="K139">
        <v>66</v>
      </c>
      <c r="L139">
        <v>66</v>
      </c>
      <c r="M139">
        <v>66</v>
      </c>
      <c r="N139">
        <v>66</v>
      </c>
      <c r="O139">
        <v>66</v>
      </c>
      <c r="P139">
        <v>66</v>
      </c>
      <c r="Q139">
        <v>66</v>
      </c>
      <c r="R139">
        <v>66</v>
      </c>
      <c r="S139">
        <v>66</v>
      </c>
      <c r="T139">
        <v>66</v>
      </c>
      <c r="U139">
        <v>66</v>
      </c>
      <c r="V139">
        <v>66</v>
      </c>
      <c r="W139">
        <v>66</v>
      </c>
      <c r="X139">
        <v>66</v>
      </c>
      <c r="Y139">
        <v>66</v>
      </c>
      <c r="Z139">
        <v>0</v>
      </c>
    </row>
    <row r="140" spans="1:26">
      <c r="A140" t="s">
        <v>437</v>
      </c>
      <c r="B140" t="s">
        <v>554</v>
      </c>
      <c r="C140">
        <v>300</v>
      </c>
      <c r="D140">
        <v>300</v>
      </c>
      <c r="E140">
        <v>300</v>
      </c>
      <c r="F140">
        <v>300</v>
      </c>
      <c r="G140">
        <v>300</v>
      </c>
      <c r="H140">
        <v>300</v>
      </c>
      <c r="I140">
        <v>300</v>
      </c>
      <c r="J140">
        <v>300</v>
      </c>
      <c r="K140">
        <v>300</v>
      </c>
      <c r="L140">
        <v>300</v>
      </c>
      <c r="M140">
        <v>300</v>
      </c>
      <c r="N140">
        <v>300</v>
      </c>
      <c r="O140">
        <v>300</v>
      </c>
      <c r="P140">
        <v>300</v>
      </c>
      <c r="Q140">
        <v>300</v>
      </c>
      <c r="R140">
        <v>300</v>
      </c>
      <c r="S140">
        <v>300</v>
      </c>
      <c r="T140">
        <v>300</v>
      </c>
      <c r="U140">
        <v>300</v>
      </c>
      <c r="V140">
        <v>300</v>
      </c>
      <c r="W140">
        <v>300</v>
      </c>
      <c r="X140">
        <v>300</v>
      </c>
      <c r="Y140">
        <v>300</v>
      </c>
      <c r="Z140">
        <v>0</v>
      </c>
    </row>
    <row r="141" spans="1:26">
      <c r="A141" t="s">
        <v>438</v>
      </c>
      <c r="B141" t="s">
        <v>554</v>
      </c>
      <c r="C141">
        <v>300</v>
      </c>
      <c r="D141">
        <v>300</v>
      </c>
      <c r="E141">
        <v>300</v>
      </c>
      <c r="F141">
        <v>300</v>
      </c>
      <c r="G141">
        <v>300</v>
      </c>
      <c r="H141">
        <v>300</v>
      </c>
      <c r="I141">
        <v>300</v>
      </c>
      <c r="J141">
        <v>300</v>
      </c>
      <c r="K141">
        <v>300</v>
      </c>
      <c r="L141">
        <v>300</v>
      </c>
      <c r="M141">
        <v>300</v>
      </c>
      <c r="N141">
        <v>300</v>
      </c>
      <c r="O141">
        <v>300</v>
      </c>
      <c r="P141">
        <v>300</v>
      </c>
      <c r="Q141">
        <v>300</v>
      </c>
      <c r="R141">
        <v>300</v>
      </c>
      <c r="S141">
        <v>300</v>
      </c>
      <c r="T141">
        <v>300</v>
      </c>
      <c r="U141">
        <v>300</v>
      </c>
      <c r="V141">
        <v>300</v>
      </c>
      <c r="W141">
        <v>300</v>
      </c>
      <c r="X141">
        <v>300</v>
      </c>
      <c r="Y141">
        <v>300</v>
      </c>
      <c r="Z141">
        <v>0</v>
      </c>
    </row>
    <row r="142" spans="1:26">
      <c r="A142" t="s">
        <v>439</v>
      </c>
      <c r="B142" t="s">
        <v>554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>
      <c r="A143" t="s">
        <v>440</v>
      </c>
      <c r="B143" t="s">
        <v>554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>
      <c r="A144" t="s">
        <v>441</v>
      </c>
      <c r="B144" t="s">
        <v>554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>
      <c r="A145" t="s">
        <v>442</v>
      </c>
      <c r="B145" t="s">
        <v>554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>
      <c r="A146" t="s">
        <v>443</v>
      </c>
      <c r="B146" t="s">
        <v>554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>
      <c r="A147" t="s">
        <v>444</v>
      </c>
      <c r="B147" t="s">
        <v>554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200</v>
      </c>
      <c r="M147">
        <v>200</v>
      </c>
      <c r="N147">
        <v>200</v>
      </c>
      <c r="O147">
        <v>200</v>
      </c>
      <c r="P147">
        <v>200</v>
      </c>
      <c r="Q147">
        <v>200</v>
      </c>
      <c r="R147">
        <v>200</v>
      </c>
      <c r="S147">
        <v>150</v>
      </c>
      <c r="T147">
        <v>200</v>
      </c>
      <c r="U147">
        <v>200</v>
      </c>
      <c r="V147">
        <v>200</v>
      </c>
      <c r="W147">
        <v>200</v>
      </c>
      <c r="X147">
        <v>0</v>
      </c>
      <c r="Y147">
        <v>0</v>
      </c>
      <c r="Z147">
        <v>0</v>
      </c>
    </row>
    <row r="148" spans="1:26">
      <c r="A148" t="s">
        <v>445</v>
      </c>
      <c r="B148" t="s">
        <v>554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>
      <c r="A149" t="s">
        <v>446</v>
      </c>
      <c r="B149" t="s">
        <v>554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1.5</v>
      </c>
      <c r="M149">
        <v>3.6</v>
      </c>
      <c r="N149">
        <v>1.5</v>
      </c>
      <c r="O149">
        <v>1.5</v>
      </c>
      <c r="P149">
        <v>1.5</v>
      </c>
      <c r="Q149">
        <v>3.6</v>
      </c>
      <c r="R149">
        <v>1.5</v>
      </c>
      <c r="S149">
        <v>3</v>
      </c>
      <c r="T149">
        <v>1.5</v>
      </c>
      <c r="U149">
        <v>1.5</v>
      </c>
      <c r="V149">
        <v>3</v>
      </c>
      <c r="W149">
        <v>1.5</v>
      </c>
      <c r="X149">
        <v>0</v>
      </c>
      <c r="Y149">
        <v>0</v>
      </c>
      <c r="Z149">
        <v>0</v>
      </c>
    </row>
    <row r="150" spans="1:26">
      <c r="A150" t="s">
        <v>447</v>
      </c>
      <c r="B150" t="s">
        <v>554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0.45</v>
      </c>
      <c r="M150">
        <v>0.45</v>
      </c>
      <c r="N150">
        <v>0.45</v>
      </c>
      <c r="O150">
        <v>0.45</v>
      </c>
      <c r="P150">
        <v>0.45</v>
      </c>
      <c r="Q150">
        <v>0.45</v>
      </c>
      <c r="R150">
        <v>0.45</v>
      </c>
      <c r="S150">
        <v>0.4</v>
      </c>
      <c r="T150">
        <v>0.45</v>
      </c>
      <c r="U150">
        <v>0.45</v>
      </c>
      <c r="V150">
        <v>0.4</v>
      </c>
      <c r="W150">
        <v>0.45</v>
      </c>
      <c r="X150">
        <v>0</v>
      </c>
      <c r="Y150">
        <v>0</v>
      </c>
      <c r="Z150">
        <v>0</v>
      </c>
    </row>
    <row r="151" spans="1:26">
      <c r="A151" t="s">
        <v>448</v>
      </c>
      <c r="B151" t="s">
        <v>554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0.45</v>
      </c>
      <c r="M151">
        <v>0.45</v>
      </c>
      <c r="N151">
        <v>0.45</v>
      </c>
      <c r="O151">
        <v>0.45</v>
      </c>
      <c r="P151">
        <v>0.45</v>
      </c>
      <c r="Q151">
        <v>0.45</v>
      </c>
      <c r="R151">
        <v>0.45</v>
      </c>
      <c r="S151">
        <v>0.4</v>
      </c>
      <c r="T151">
        <v>0.45</v>
      </c>
      <c r="U151">
        <v>0.45</v>
      </c>
      <c r="V151">
        <v>0.4</v>
      </c>
      <c r="W151">
        <v>0.45</v>
      </c>
      <c r="X151">
        <v>0</v>
      </c>
      <c r="Y151">
        <v>0</v>
      </c>
      <c r="Z151">
        <v>0</v>
      </c>
    </row>
    <row r="152" spans="1:26">
      <c r="A152" t="s">
        <v>449</v>
      </c>
      <c r="B152" t="s">
        <v>554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50</v>
      </c>
      <c r="M152">
        <v>150</v>
      </c>
      <c r="N152">
        <v>50</v>
      </c>
      <c r="O152">
        <v>50</v>
      </c>
      <c r="P152">
        <v>50</v>
      </c>
      <c r="Q152">
        <v>150</v>
      </c>
      <c r="R152">
        <v>50</v>
      </c>
      <c r="S152">
        <v>50</v>
      </c>
      <c r="T152">
        <v>50</v>
      </c>
      <c r="U152">
        <v>50</v>
      </c>
      <c r="V152">
        <v>50</v>
      </c>
      <c r="W152">
        <v>50</v>
      </c>
      <c r="X152">
        <v>0</v>
      </c>
      <c r="Y152">
        <v>0</v>
      </c>
      <c r="Z152">
        <v>0</v>
      </c>
    </row>
    <row r="153" spans="1:26">
      <c r="A153" t="s">
        <v>450</v>
      </c>
      <c r="B153" t="s">
        <v>554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>
      <c r="A154" t="s">
        <v>451</v>
      </c>
      <c r="B154" t="s">
        <v>554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0.8</v>
      </c>
      <c r="M154">
        <v>0.8</v>
      </c>
      <c r="N154">
        <v>0.8</v>
      </c>
      <c r="O154">
        <v>0.8</v>
      </c>
      <c r="P154">
        <v>0.8</v>
      </c>
      <c r="Q154">
        <v>0.8</v>
      </c>
      <c r="R154">
        <v>0.8</v>
      </c>
      <c r="S154">
        <v>0.8</v>
      </c>
      <c r="T154">
        <v>0.8</v>
      </c>
      <c r="U154">
        <v>0.8</v>
      </c>
      <c r="V154">
        <v>0.8</v>
      </c>
      <c r="W154">
        <v>0.8</v>
      </c>
      <c r="X154">
        <v>0</v>
      </c>
      <c r="Y154">
        <v>0</v>
      </c>
      <c r="Z154">
        <v>0</v>
      </c>
    </row>
    <row r="155" spans="1:26">
      <c r="A155" t="s">
        <v>452</v>
      </c>
      <c r="B155" t="s">
        <v>554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0.2</v>
      </c>
      <c r="M155">
        <v>0.2</v>
      </c>
      <c r="N155">
        <v>0.2</v>
      </c>
      <c r="O155">
        <v>0.2</v>
      </c>
      <c r="P155">
        <v>0.2</v>
      </c>
      <c r="Q155">
        <v>0.2</v>
      </c>
      <c r="R155">
        <v>0.2</v>
      </c>
      <c r="S155">
        <v>0.2</v>
      </c>
      <c r="T155">
        <v>0.2</v>
      </c>
      <c r="U155">
        <v>0.2</v>
      </c>
      <c r="V155">
        <v>0.2</v>
      </c>
      <c r="W155">
        <v>0.2</v>
      </c>
      <c r="X155">
        <v>0</v>
      </c>
      <c r="Y155">
        <v>0</v>
      </c>
      <c r="Z155">
        <v>0</v>
      </c>
    </row>
    <row r="156" spans="1:26">
      <c r="A156" t="s">
        <v>453</v>
      </c>
      <c r="B156" t="s">
        <v>554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0.2</v>
      </c>
      <c r="M156">
        <v>0.2</v>
      </c>
      <c r="N156">
        <v>0.2</v>
      </c>
      <c r="O156">
        <v>0.2</v>
      </c>
      <c r="P156">
        <v>0.2</v>
      </c>
      <c r="Q156">
        <v>0.2</v>
      </c>
      <c r="R156">
        <v>0.2</v>
      </c>
      <c r="S156">
        <v>0.2</v>
      </c>
      <c r="T156">
        <v>0.2</v>
      </c>
      <c r="U156">
        <v>0.2</v>
      </c>
      <c r="V156">
        <v>0.2</v>
      </c>
      <c r="W156">
        <v>0.2</v>
      </c>
      <c r="X156">
        <v>0</v>
      </c>
      <c r="Y156">
        <v>0</v>
      </c>
      <c r="Z156">
        <v>0</v>
      </c>
    </row>
    <row r="157" spans="1:26">
      <c r="A157" t="s">
        <v>455</v>
      </c>
      <c r="B157" t="s">
        <v>553</v>
      </c>
      <c r="C157" t="s">
        <v>454</v>
      </c>
      <c r="D157" t="s">
        <v>455</v>
      </c>
      <c r="E157" t="s">
        <v>455</v>
      </c>
      <c r="F157" t="s">
        <v>454</v>
      </c>
      <c r="G157" t="s">
        <v>454</v>
      </c>
      <c r="H157" t="s">
        <v>454</v>
      </c>
      <c r="I157" t="s">
        <v>455</v>
      </c>
      <c r="J157" t="s">
        <v>454</v>
      </c>
      <c r="K157" t="s">
        <v>455</v>
      </c>
      <c r="L157" t="s">
        <v>454</v>
      </c>
      <c r="M157" t="s">
        <v>454</v>
      </c>
      <c r="N157" t="s">
        <v>454</v>
      </c>
      <c r="O157" t="s">
        <v>455</v>
      </c>
      <c r="P157" t="s">
        <v>454</v>
      </c>
      <c r="Q157" t="s">
        <v>454</v>
      </c>
      <c r="R157" t="s">
        <v>455</v>
      </c>
      <c r="S157" t="s">
        <v>455</v>
      </c>
      <c r="T157" t="s">
        <v>455</v>
      </c>
      <c r="U157" t="s">
        <v>454</v>
      </c>
      <c r="V157" t="s">
        <v>455</v>
      </c>
      <c r="W157" t="s">
        <v>454</v>
      </c>
      <c r="X157" t="s">
        <v>455</v>
      </c>
      <c r="Y157" t="s">
        <v>455</v>
      </c>
      <c r="Z157" t="s">
        <v>454</v>
      </c>
    </row>
    <row r="158" spans="1:26">
      <c r="A158" t="s">
        <v>456</v>
      </c>
      <c r="B158" t="s">
        <v>554</v>
      </c>
      <c r="C158">
        <v>0</v>
      </c>
      <c r="D158">
        <v>562</v>
      </c>
      <c r="E158">
        <v>685</v>
      </c>
      <c r="F158">
        <v>200</v>
      </c>
      <c r="G158">
        <v>20</v>
      </c>
      <c r="H158">
        <v>28</v>
      </c>
      <c r="I158">
        <v>28</v>
      </c>
      <c r="J158">
        <v>28</v>
      </c>
      <c r="K158">
        <v>375</v>
      </c>
      <c r="L158">
        <v>28</v>
      </c>
      <c r="M158">
        <v>200</v>
      </c>
      <c r="N158">
        <v>28</v>
      </c>
      <c r="O158">
        <v>0</v>
      </c>
      <c r="P158">
        <v>28</v>
      </c>
      <c r="Q158">
        <v>200</v>
      </c>
      <c r="R158">
        <v>0</v>
      </c>
      <c r="S158">
        <v>0</v>
      </c>
      <c r="T158">
        <v>0</v>
      </c>
      <c r="U158">
        <v>28</v>
      </c>
      <c r="V158">
        <v>0</v>
      </c>
      <c r="W158">
        <v>28</v>
      </c>
      <c r="X158">
        <v>562</v>
      </c>
      <c r="Y158">
        <v>562</v>
      </c>
      <c r="Z158">
        <v>0</v>
      </c>
    </row>
    <row r="159" spans="1:26">
      <c r="A159" t="s">
        <v>457</v>
      </c>
      <c r="B159" t="s">
        <v>554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>
      <c r="A160" t="s">
        <v>458</v>
      </c>
      <c r="B160" s="23" t="s">
        <v>554</v>
      </c>
      <c r="C160">
        <v>0</v>
      </c>
      <c r="D160">
        <v>8.5</v>
      </c>
      <c r="E160">
        <v>7.7</v>
      </c>
      <c r="F160">
        <v>2.2999999999999998</v>
      </c>
      <c r="G160">
        <v>0.42</v>
      </c>
      <c r="H160">
        <v>0.48</v>
      </c>
      <c r="I160">
        <v>0.48</v>
      </c>
      <c r="J160">
        <v>0.48</v>
      </c>
      <c r="K160">
        <v>9.5</v>
      </c>
      <c r="L160">
        <v>0.48</v>
      </c>
      <c r="M160">
        <v>2.2999999999999998</v>
      </c>
      <c r="N160">
        <v>0.48</v>
      </c>
      <c r="O160">
        <v>0</v>
      </c>
      <c r="P160">
        <v>0.48</v>
      </c>
      <c r="Q160">
        <v>2.2999999999999998</v>
      </c>
      <c r="R160">
        <v>0</v>
      </c>
      <c r="S160">
        <v>0</v>
      </c>
      <c r="T160">
        <v>0</v>
      </c>
      <c r="U160">
        <v>0.48</v>
      </c>
      <c r="V160">
        <v>0</v>
      </c>
      <c r="W160">
        <v>0.48</v>
      </c>
      <c r="X160">
        <v>8.5</v>
      </c>
      <c r="Y160">
        <v>8.5</v>
      </c>
      <c r="Z160">
        <v>0</v>
      </c>
    </row>
    <row r="161" spans="1:26">
      <c r="A161" t="s">
        <v>459</v>
      </c>
      <c r="B161" s="23" t="s">
        <v>554</v>
      </c>
      <c r="C161">
        <v>0</v>
      </c>
      <c r="D161">
        <v>1.1000000000000001</v>
      </c>
      <c r="E161">
        <v>0</v>
      </c>
      <c r="F161">
        <v>0</v>
      </c>
      <c r="G161">
        <v>2.7E-2</v>
      </c>
      <c r="H161">
        <v>7.0000000000000007E-2</v>
      </c>
      <c r="I161">
        <v>7.0000000000000007E-2</v>
      </c>
      <c r="J161">
        <v>7.0000000000000007E-2</v>
      </c>
      <c r="K161">
        <v>0.55000000000000004</v>
      </c>
      <c r="L161">
        <v>7.0000000000000007E-2</v>
      </c>
      <c r="M161">
        <v>0</v>
      </c>
      <c r="N161">
        <v>7.0000000000000007E-2</v>
      </c>
      <c r="O161">
        <v>0</v>
      </c>
      <c r="P161">
        <v>7.0000000000000007E-2</v>
      </c>
      <c r="Q161">
        <v>0</v>
      </c>
      <c r="R161">
        <v>0</v>
      </c>
      <c r="S161">
        <v>0</v>
      </c>
      <c r="T161">
        <v>0</v>
      </c>
      <c r="U161">
        <v>7.0000000000000007E-2</v>
      </c>
      <c r="V161">
        <v>0</v>
      </c>
      <c r="W161">
        <v>7.0000000000000007E-2</v>
      </c>
      <c r="X161">
        <v>1.1000000000000001</v>
      </c>
      <c r="Y161">
        <v>1.1000000000000001</v>
      </c>
      <c r="Z161">
        <v>0</v>
      </c>
    </row>
    <row r="162" spans="1:26">
      <c r="A162" t="s">
        <v>460</v>
      </c>
      <c r="B162" s="23" t="s">
        <v>554</v>
      </c>
      <c r="C162">
        <v>0</v>
      </c>
      <c r="D162">
        <v>0</v>
      </c>
      <c r="E162">
        <v>0</v>
      </c>
      <c r="F162">
        <v>0</v>
      </c>
      <c r="G162">
        <v>0.1</v>
      </c>
      <c r="H162">
        <v>0.7</v>
      </c>
      <c r="I162">
        <v>0.7</v>
      </c>
      <c r="J162">
        <v>0.7</v>
      </c>
      <c r="K162">
        <v>4.7</v>
      </c>
      <c r="L162">
        <v>0.7</v>
      </c>
      <c r="M162">
        <v>0</v>
      </c>
      <c r="N162">
        <v>0.7</v>
      </c>
      <c r="O162">
        <v>0</v>
      </c>
      <c r="P162">
        <v>0.7</v>
      </c>
      <c r="Q162">
        <v>0</v>
      </c>
      <c r="R162">
        <v>0</v>
      </c>
      <c r="S162">
        <v>0</v>
      </c>
      <c r="T162">
        <v>0</v>
      </c>
      <c r="U162">
        <v>0.7</v>
      </c>
      <c r="V162">
        <v>0</v>
      </c>
      <c r="W162">
        <v>0.7</v>
      </c>
      <c r="X162">
        <v>0</v>
      </c>
      <c r="Y162">
        <v>0</v>
      </c>
      <c r="Z162">
        <v>0</v>
      </c>
    </row>
    <row r="163" spans="1:26">
      <c r="A163" t="s">
        <v>461</v>
      </c>
      <c r="B163" s="23" t="s">
        <v>554</v>
      </c>
      <c r="C163">
        <v>0</v>
      </c>
      <c r="D163">
        <v>736</v>
      </c>
      <c r="E163">
        <v>2630</v>
      </c>
      <c r="F163">
        <v>600</v>
      </c>
      <c r="G163">
        <v>1534</v>
      </c>
      <c r="H163">
        <v>150</v>
      </c>
      <c r="I163">
        <v>150</v>
      </c>
      <c r="J163">
        <v>150</v>
      </c>
      <c r="K163">
        <v>500</v>
      </c>
      <c r="L163">
        <v>150</v>
      </c>
      <c r="M163">
        <v>600</v>
      </c>
      <c r="N163">
        <v>150</v>
      </c>
      <c r="O163">
        <v>0</v>
      </c>
      <c r="P163">
        <v>150</v>
      </c>
      <c r="Q163">
        <v>600</v>
      </c>
      <c r="R163">
        <v>0</v>
      </c>
      <c r="S163">
        <v>0</v>
      </c>
      <c r="T163">
        <v>0</v>
      </c>
      <c r="U163">
        <v>150</v>
      </c>
      <c r="V163">
        <v>0</v>
      </c>
      <c r="W163">
        <v>150</v>
      </c>
      <c r="X163">
        <v>736</v>
      </c>
      <c r="Y163">
        <v>736</v>
      </c>
      <c r="Z163">
        <v>0</v>
      </c>
    </row>
    <row r="164" spans="1:26">
      <c r="A164" t="s">
        <v>462</v>
      </c>
      <c r="B164" s="23" t="s">
        <v>554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>
      <c r="A165" t="s">
        <v>463</v>
      </c>
      <c r="B165" s="23" t="s">
        <v>554</v>
      </c>
      <c r="C165">
        <v>0</v>
      </c>
      <c r="D165">
        <v>8.9</v>
      </c>
      <c r="E165">
        <v>15.9</v>
      </c>
      <c r="F165">
        <v>2.8</v>
      </c>
      <c r="G165">
        <v>28.94</v>
      </c>
      <c r="H165">
        <v>1.5</v>
      </c>
      <c r="I165">
        <v>1.5</v>
      </c>
      <c r="J165">
        <v>1.5</v>
      </c>
      <c r="K165">
        <v>6</v>
      </c>
      <c r="L165">
        <v>1.5</v>
      </c>
      <c r="M165">
        <v>2.8</v>
      </c>
      <c r="N165">
        <v>1.5</v>
      </c>
      <c r="O165">
        <v>0</v>
      </c>
      <c r="P165">
        <v>1.5</v>
      </c>
      <c r="Q165">
        <v>2.8</v>
      </c>
      <c r="R165">
        <v>0</v>
      </c>
      <c r="S165">
        <v>0</v>
      </c>
      <c r="T165">
        <v>0</v>
      </c>
      <c r="U165">
        <v>1.5</v>
      </c>
      <c r="V165">
        <v>0</v>
      </c>
      <c r="W165">
        <v>1.5</v>
      </c>
      <c r="X165">
        <v>8.9</v>
      </c>
      <c r="Y165">
        <v>8.9</v>
      </c>
      <c r="Z165">
        <v>0</v>
      </c>
    </row>
    <row r="166" spans="1:26">
      <c r="A166" t="s">
        <v>464</v>
      </c>
      <c r="B166" s="23" t="s">
        <v>554</v>
      </c>
      <c r="C166">
        <v>0</v>
      </c>
      <c r="D166">
        <v>1.3</v>
      </c>
      <c r="E166">
        <v>0</v>
      </c>
      <c r="F166">
        <v>0</v>
      </c>
      <c r="G166">
        <v>2.6040000000000001</v>
      </c>
      <c r="H166">
        <v>0.3</v>
      </c>
      <c r="I166">
        <v>0.3</v>
      </c>
      <c r="J166">
        <v>0.3</v>
      </c>
      <c r="K166">
        <v>0.4</v>
      </c>
      <c r="L166">
        <v>0.3</v>
      </c>
      <c r="M166">
        <v>0</v>
      </c>
      <c r="N166">
        <v>0.3</v>
      </c>
      <c r="O166">
        <v>0</v>
      </c>
      <c r="P166">
        <v>0.3</v>
      </c>
      <c r="Q166">
        <v>0</v>
      </c>
      <c r="R166">
        <v>0</v>
      </c>
      <c r="S166">
        <v>0</v>
      </c>
      <c r="T166">
        <v>0</v>
      </c>
      <c r="U166">
        <v>0.3</v>
      </c>
      <c r="V166">
        <v>0</v>
      </c>
      <c r="W166">
        <v>0.3</v>
      </c>
      <c r="X166">
        <v>1.3</v>
      </c>
      <c r="Y166">
        <v>1.3</v>
      </c>
      <c r="Z166">
        <v>0</v>
      </c>
    </row>
    <row r="167" spans="1:26">
      <c r="A167" t="s">
        <v>465</v>
      </c>
      <c r="B167" s="23" t="s">
        <v>554</v>
      </c>
      <c r="C167">
        <v>0</v>
      </c>
      <c r="D167">
        <v>0</v>
      </c>
      <c r="E167">
        <v>0</v>
      </c>
      <c r="F167">
        <v>0</v>
      </c>
      <c r="G167">
        <v>2</v>
      </c>
      <c r="H167">
        <v>2.12</v>
      </c>
      <c r="I167">
        <v>2.12</v>
      </c>
      <c r="J167">
        <v>2.12</v>
      </c>
      <c r="K167">
        <v>20</v>
      </c>
      <c r="L167">
        <v>2.12</v>
      </c>
      <c r="M167">
        <v>0</v>
      </c>
      <c r="N167">
        <v>2.12</v>
      </c>
      <c r="O167">
        <v>0</v>
      </c>
      <c r="P167">
        <v>2.12</v>
      </c>
      <c r="Q167">
        <v>0</v>
      </c>
      <c r="R167">
        <v>0</v>
      </c>
      <c r="S167">
        <v>0</v>
      </c>
      <c r="T167">
        <v>0</v>
      </c>
      <c r="U167">
        <v>2.12</v>
      </c>
      <c r="V167">
        <v>0</v>
      </c>
      <c r="W167">
        <v>2.12</v>
      </c>
      <c r="X167">
        <v>0</v>
      </c>
      <c r="Y167">
        <v>0</v>
      </c>
      <c r="Z167">
        <v>0</v>
      </c>
    </row>
    <row r="168" spans="1:26">
      <c r="A168" t="s">
        <v>466</v>
      </c>
      <c r="B168" s="23" t="s">
        <v>554</v>
      </c>
      <c r="C168">
        <v>0</v>
      </c>
      <c r="D168">
        <v>6263</v>
      </c>
      <c r="E168" t="s">
        <v>542</v>
      </c>
      <c r="F168">
        <v>4000</v>
      </c>
      <c r="G168">
        <v>8106</v>
      </c>
      <c r="H168">
        <v>6564</v>
      </c>
      <c r="I168">
        <v>6564</v>
      </c>
      <c r="J168">
        <v>6564</v>
      </c>
      <c r="K168">
        <v>7500</v>
      </c>
      <c r="L168">
        <v>300</v>
      </c>
      <c r="M168">
        <v>4000</v>
      </c>
      <c r="N168">
        <v>300</v>
      </c>
      <c r="O168">
        <v>0</v>
      </c>
      <c r="P168">
        <v>300</v>
      </c>
      <c r="Q168">
        <v>4000</v>
      </c>
      <c r="R168">
        <v>0</v>
      </c>
      <c r="S168">
        <v>0</v>
      </c>
      <c r="T168">
        <v>0</v>
      </c>
      <c r="U168">
        <v>300</v>
      </c>
      <c r="V168">
        <v>0</v>
      </c>
      <c r="W168">
        <v>300</v>
      </c>
      <c r="X168">
        <v>6263</v>
      </c>
      <c r="Y168">
        <v>6263</v>
      </c>
      <c r="Z168">
        <v>0</v>
      </c>
    </row>
    <row r="169" spans="1:26">
      <c r="A169" t="s">
        <v>467</v>
      </c>
      <c r="B169" s="23" t="s">
        <v>554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>
      <c r="A170" t="s">
        <v>468</v>
      </c>
      <c r="B170" s="23" t="s">
        <v>554</v>
      </c>
      <c r="C170">
        <v>0.5</v>
      </c>
      <c r="D170">
        <v>10</v>
      </c>
      <c r="E170">
        <v>36.200000000000003</v>
      </c>
      <c r="F170">
        <v>11.2</v>
      </c>
      <c r="G170">
        <v>20.010000000000002</v>
      </c>
      <c r="H170">
        <v>47</v>
      </c>
      <c r="I170">
        <v>47</v>
      </c>
      <c r="J170">
        <v>47</v>
      </c>
      <c r="K170">
        <v>45</v>
      </c>
      <c r="L170">
        <v>3</v>
      </c>
      <c r="M170">
        <v>11.2</v>
      </c>
      <c r="N170">
        <v>3</v>
      </c>
      <c r="O170">
        <v>0</v>
      </c>
      <c r="P170">
        <v>3</v>
      </c>
      <c r="Q170">
        <v>11.2</v>
      </c>
      <c r="R170">
        <v>0</v>
      </c>
      <c r="S170">
        <v>0</v>
      </c>
      <c r="T170">
        <v>0</v>
      </c>
      <c r="U170">
        <v>3</v>
      </c>
      <c r="V170">
        <v>0</v>
      </c>
      <c r="W170">
        <v>3</v>
      </c>
      <c r="X170">
        <v>10</v>
      </c>
      <c r="Y170">
        <v>10</v>
      </c>
      <c r="Z170">
        <v>0.5</v>
      </c>
    </row>
    <row r="171" spans="1:26">
      <c r="A171" t="s">
        <v>469</v>
      </c>
      <c r="B171" s="23" t="s">
        <v>554</v>
      </c>
      <c r="C171">
        <v>0</v>
      </c>
      <c r="D171">
        <v>1.1000000000000001</v>
      </c>
      <c r="E171">
        <v>0</v>
      </c>
      <c r="F171">
        <v>0</v>
      </c>
      <c r="G171">
        <v>3.242</v>
      </c>
      <c r="H171">
        <v>13.7</v>
      </c>
      <c r="I171">
        <v>13.7</v>
      </c>
      <c r="J171">
        <v>13.7</v>
      </c>
      <c r="K171">
        <v>3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1.1000000000000001</v>
      </c>
      <c r="Y171">
        <v>1.1000000000000001</v>
      </c>
      <c r="Z171">
        <v>0</v>
      </c>
    </row>
    <row r="172" spans="1:26">
      <c r="A172" t="s">
        <v>470</v>
      </c>
      <c r="B172" s="23" t="s">
        <v>554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50</v>
      </c>
      <c r="I172">
        <v>50</v>
      </c>
      <c r="J172">
        <v>50</v>
      </c>
      <c r="K172">
        <v>41.8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>
      <c r="A173" t="s">
        <v>471</v>
      </c>
      <c r="B173" s="23" t="s">
        <v>554</v>
      </c>
      <c r="C173">
        <v>0</v>
      </c>
      <c r="D173">
        <v>500</v>
      </c>
      <c r="E173">
        <v>89</v>
      </c>
      <c r="F173">
        <v>700</v>
      </c>
      <c r="G173">
        <v>420</v>
      </c>
      <c r="H173">
        <v>524</v>
      </c>
      <c r="I173">
        <v>524</v>
      </c>
      <c r="J173">
        <v>524</v>
      </c>
      <c r="K173">
        <v>450</v>
      </c>
      <c r="L173">
        <v>524</v>
      </c>
      <c r="M173">
        <v>700</v>
      </c>
      <c r="N173">
        <v>524</v>
      </c>
      <c r="O173">
        <v>0</v>
      </c>
      <c r="P173">
        <v>524</v>
      </c>
      <c r="Q173">
        <v>700</v>
      </c>
      <c r="R173">
        <v>0</v>
      </c>
      <c r="S173">
        <v>0</v>
      </c>
      <c r="T173">
        <v>0</v>
      </c>
      <c r="U173">
        <v>524</v>
      </c>
      <c r="V173">
        <v>0</v>
      </c>
      <c r="W173">
        <v>524</v>
      </c>
      <c r="X173">
        <v>500</v>
      </c>
      <c r="Y173">
        <v>500</v>
      </c>
      <c r="Z173">
        <v>0</v>
      </c>
    </row>
    <row r="174" spans="1:26">
      <c r="A174" t="s">
        <v>472</v>
      </c>
      <c r="B174" s="23" t="s">
        <v>554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>
      <c r="A175" t="s">
        <v>473</v>
      </c>
      <c r="B175" s="23" t="s">
        <v>554</v>
      </c>
      <c r="C175">
        <v>0</v>
      </c>
      <c r="D175">
        <v>22.2</v>
      </c>
      <c r="E175">
        <v>1.1000000000000001</v>
      </c>
      <c r="F175">
        <v>14</v>
      </c>
      <c r="G175">
        <v>12.35</v>
      </c>
      <c r="H175">
        <v>10.5</v>
      </c>
      <c r="I175">
        <v>10.5</v>
      </c>
      <c r="J175">
        <v>10.5</v>
      </c>
      <c r="K175">
        <v>6</v>
      </c>
      <c r="L175">
        <v>10.5</v>
      </c>
      <c r="M175">
        <v>14</v>
      </c>
      <c r="N175">
        <v>10.5</v>
      </c>
      <c r="O175">
        <v>0</v>
      </c>
      <c r="P175">
        <v>10.5</v>
      </c>
      <c r="Q175">
        <v>14</v>
      </c>
      <c r="R175">
        <v>0</v>
      </c>
      <c r="S175">
        <v>0</v>
      </c>
      <c r="T175">
        <v>0</v>
      </c>
      <c r="U175">
        <v>10.5</v>
      </c>
      <c r="V175">
        <v>0</v>
      </c>
      <c r="W175">
        <v>10.5</v>
      </c>
      <c r="X175">
        <v>22.2</v>
      </c>
      <c r="Y175">
        <v>22.2</v>
      </c>
      <c r="Z175">
        <v>0</v>
      </c>
    </row>
    <row r="176" spans="1:26">
      <c r="A176" t="s">
        <v>474</v>
      </c>
      <c r="B176" s="23" t="s">
        <v>554</v>
      </c>
      <c r="C176">
        <v>0</v>
      </c>
      <c r="D176">
        <v>0</v>
      </c>
      <c r="E176">
        <v>0</v>
      </c>
      <c r="F176">
        <v>0</v>
      </c>
      <c r="G176">
        <v>0.64400000000000002</v>
      </c>
      <c r="H176">
        <v>1.05</v>
      </c>
      <c r="I176">
        <v>1.05</v>
      </c>
      <c r="J176">
        <v>1.05</v>
      </c>
      <c r="K176">
        <v>0.6</v>
      </c>
      <c r="L176">
        <v>1.05</v>
      </c>
      <c r="M176">
        <v>0</v>
      </c>
      <c r="N176">
        <v>1.05</v>
      </c>
      <c r="O176">
        <v>0</v>
      </c>
      <c r="P176">
        <v>1.05</v>
      </c>
      <c r="Q176">
        <v>0</v>
      </c>
      <c r="R176">
        <v>0</v>
      </c>
      <c r="S176">
        <v>0</v>
      </c>
      <c r="T176">
        <v>0</v>
      </c>
      <c r="U176">
        <v>1.05</v>
      </c>
      <c r="V176">
        <v>0</v>
      </c>
      <c r="W176">
        <v>1.05</v>
      </c>
      <c r="X176">
        <v>0</v>
      </c>
      <c r="Y176">
        <v>0</v>
      </c>
      <c r="Z176">
        <v>0</v>
      </c>
    </row>
    <row r="177" spans="1:26">
      <c r="A177" t="s">
        <v>475</v>
      </c>
      <c r="B177" s="23" t="s">
        <v>554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6.3</v>
      </c>
      <c r="I177">
        <v>6.3</v>
      </c>
      <c r="J177">
        <v>6.3</v>
      </c>
      <c r="K177">
        <v>2.9</v>
      </c>
      <c r="L177">
        <v>6.3</v>
      </c>
      <c r="M177">
        <v>0</v>
      </c>
      <c r="N177">
        <v>6.3</v>
      </c>
      <c r="O177">
        <v>0</v>
      </c>
      <c r="P177">
        <v>6.3</v>
      </c>
      <c r="Q177">
        <v>0</v>
      </c>
      <c r="R177">
        <v>0</v>
      </c>
      <c r="S177">
        <v>0</v>
      </c>
      <c r="T177">
        <v>0</v>
      </c>
      <c r="U177">
        <v>6.3</v>
      </c>
      <c r="V177">
        <v>0</v>
      </c>
      <c r="W177">
        <v>6.3</v>
      </c>
      <c r="X177">
        <v>0</v>
      </c>
      <c r="Y177">
        <v>0</v>
      </c>
      <c r="Z177">
        <v>0</v>
      </c>
    </row>
    <row r="178" spans="1:26">
      <c r="A178" t="s">
        <v>476</v>
      </c>
      <c r="B178" s="23" t="s">
        <v>554</v>
      </c>
      <c r="C178">
        <v>0</v>
      </c>
      <c r="D178">
        <v>1000</v>
      </c>
      <c r="E178">
        <v>2475</v>
      </c>
      <c r="F178">
        <v>800</v>
      </c>
      <c r="G178">
        <v>2055</v>
      </c>
      <c r="H178">
        <v>2098</v>
      </c>
      <c r="I178">
        <v>2098</v>
      </c>
      <c r="J178">
        <v>2098</v>
      </c>
      <c r="K178">
        <v>2700</v>
      </c>
      <c r="L178">
        <v>500</v>
      </c>
      <c r="M178">
        <v>800</v>
      </c>
      <c r="N178">
        <v>500</v>
      </c>
      <c r="O178">
        <v>0</v>
      </c>
      <c r="P178">
        <v>500</v>
      </c>
      <c r="Q178">
        <v>800</v>
      </c>
      <c r="R178">
        <v>0</v>
      </c>
      <c r="S178">
        <v>0</v>
      </c>
      <c r="T178">
        <v>0</v>
      </c>
      <c r="U178">
        <v>500</v>
      </c>
      <c r="V178">
        <v>0</v>
      </c>
      <c r="W178">
        <v>500</v>
      </c>
      <c r="X178">
        <v>1000</v>
      </c>
      <c r="Y178">
        <v>1000</v>
      </c>
      <c r="Z178">
        <v>0</v>
      </c>
    </row>
    <row r="179" spans="1:26">
      <c r="A179" t="s">
        <v>477</v>
      </c>
      <c r="B179" s="23" t="s">
        <v>554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>
      <c r="A180" t="s">
        <v>478</v>
      </c>
      <c r="B180" s="23" t="s">
        <v>554</v>
      </c>
      <c r="C180">
        <v>0</v>
      </c>
      <c r="D180">
        <v>1.6</v>
      </c>
      <c r="E180">
        <v>4.45</v>
      </c>
      <c r="F180">
        <v>5</v>
      </c>
      <c r="G180">
        <v>17.12</v>
      </c>
      <c r="H180">
        <v>25.2</v>
      </c>
      <c r="I180">
        <v>25.2</v>
      </c>
      <c r="J180">
        <v>25.2</v>
      </c>
      <c r="K180">
        <v>18</v>
      </c>
      <c r="L180">
        <v>5</v>
      </c>
      <c r="M180">
        <v>5</v>
      </c>
      <c r="N180">
        <v>5</v>
      </c>
      <c r="O180">
        <v>0</v>
      </c>
      <c r="P180">
        <v>5</v>
      </c>
      <c r="Q180">
        <v>5</v>
      </c>
      <c r="R180">
        <v>0</v>
      </c>
      <c r="S180">
        <v>0</v>
      </c>
      <c r="T180">
        <v>0</v>
      </c>
      <c r="U180">
        <v>5</v>
      </c>
      <c r="V180">
        <v>0</v>
      </c>
      <c r="W180">
        <v>5</v>
      </c>
      <c r="X180">
        <v>1.6</v>
      </c>
      <c r="Y180">
        <v>1.6</v>
      </c>
      <c r="Z180">
        <v>0</v>
      </c>
    </row>
    <row r="181" spans="1:26">
      <c r="A181" t="s">
        <v>479</v>
      </c>
      <c r="B181" s="23" t="s">
        <v>554</v>
      </c>
      <c r="C181">
        <v>0</v>
      </c>
      <c r="D181">
        <v>0.02</v>
      </c>
      <c r="E181">
        <v>0</v>
      </c>
      <c r="F181">
        <v>0</v>
      </c>
      <c r="G181">
        <v>1.458</v>
      </c>
      <c r="H181">
        <v>2.52</v>
      </c>
      <c r="I181">
        <v>2.52</v>
      </c>
      <c r="J181">
        <v>2.52</v>
      </c>
      <c r="K181">
        <v>1.1000000000000001</v>
      </c>
      <c r="L181">
        <v>2.52</v>
      </c>
      <c r="M181">
        <v>0</v>
      </c>
      <c r="N181">
        <v>2.52</v>
      </c>
      <c r="O181">
        <v>0</v>
      </c>
      <c r="P181">
        <v>2.52</v>
      </c>
      <c r="Q181">
        <v>0</v>
      </c>
      <c r="R181">
        <v>0</v>
      </c>
      <c r="S181">
        <v>0</v>
      </c>
      <c r="T181">
        <v>0</v>
      </c>
      <c r="U181">
        <v>2.52</v>
      </c>
      <c r="V181">
        <v>0</v>
      </c>
      <c r="W181">
        <v>2.52</v>
      </c>
      <c r="X181">
        <v>0.02</v>
      </c>
      <c r="Y181">
        <v>0.02</v>
      </c>
      <c r="Z181">
        <v>0</v>
      </c>
    </row>
    <row r="182" spans="1:26">
      <c r="A182" t="s">
        <v>480</v>
      </c>
      <c r="B182" s="23" t="s">
        <v>554</v>
      </c>
      <c r="C182">
        <v>0</v>
      </c>
      <c r="D182">
        <v>44</v>
      </c>
      <c r="E182">
        <v>0</v>
      </c>
      <c r="F182">
        <v>0</v>
      </c>
      <c r="G182">
        <v>1</v>
      </c>
      <c r="H182">
        <v>21</v>
      </c>
      <c r="I182">
        <v>21</v>
      </c>
      <c r="J182">
        <v>21</v>
      </c>
      <c r="K182">
        <v>17.7</v>
      </c>
      <c r="L182">
        <v>21</v>
      </c>
      <c r="M182">
        <v>0</v>
      </c>
      <c r="N182">
        <v>21</v>
      </c>
      <c r="O182">
        <v>0</v>
      </c>
      <c r="P182">
        <v>21</v>
      </c>
      <c r="Q182">
        <v>0</v>
      </c>
      <c r="R182">
        <v>0</v>
      </c>
      <c r="S182">
        <v>0</v>
      </c>
      <c r="T182">
        <v>0</v>
      </c>
      <c r="U182">
        <v>21</v>
      </c>
      <c r="V182">
        <v>0</v>
      </c>
      <c r="W182">
        <v>21</v>
      </c>
      <c r="X182">
        <v>44</v>
      </c>
      <c r="Y182">
        <v>44</v>
      </c>
      <c r="Z182">
        <v>0</v>
      </c>
    </row>
    <row r="183" spans="1:26">
      <c r="A183" t="s">
        <v>481</v>
      </c>
      <c r="B183" s="23" t="s">
        <v>554</v>
      </c>
      <c r="C183">
        <v>0</v>
      </c>
      <c r="D183">
        <v>50</v>
      </c>
      <c r="E183">
        <v>500</v>
      </c>
      <c r="F183">
        <v>400</v>
      </c>
      <c r="G183">
        <v>200</v>
      </c>
      <c r="H183">
        <v>180</v>
      </c>
      <c r="I183">
        <v>180</v>
      </c>
      <c r="J183">
        <v>180</v>
      </c>
      <c r="K183">
        <v>220</v>
      </c>
      <c r="L183">
        <v>180</v>
      </c>
      <c r="M183">
        <v>400</v>
      </c>
      <c r="N183">
        <v>180</v>
      </c>
      <c r="O183">
        <v>0</v>
      </c>
      <c r="P183">
        <v>180</v>
      </c>
      <c r="Q183">
        <v>400</v>
      </c>
      <c r="R183">
        <v>0</v>
      </c>
      <c r="S183">
        <v>0</v>
      </c>
      <c r="T183">
        <v>0</v>
      </c>
      <c r="U183">
        <v>180</v>
      </c>
      <c r="V183">
        <v>0</v>
      </c>
      <c r="W183">
        <v>180</v>
      </c>
      <c r="X183">
        <v>50</v>
      </c>
      <c r="Y183">
        <v>50</v>
      </c>
      <c r="Z183">
        <v>0</v>
      </c>
    </row>
    <row r="184" spans="1:26">
      <c r="A184" t="s">
        <v>482</v>
      </c>
      <c r="B184" s="23" t="s">
        <v>554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>
      <c r="A185" t="s">
        <v>483</v>
      </c>
      <c r="B185" s="23" t="s">
        <v>554</v>
      </c>
      <c r="C185">
        <v>0</v>
      </c>
      <c r="D185">
        <v>500</v>
      </c>
      <c r="E185">
        <v>9500</v>
      </c>
      <c r="F185">
        <v>3000</v>
      </c>
      <c r="G185">
        <v>1000</v>
      </c>
      <c r="H185">
        <v>800</v>
      </c>
      <c r="I185">
        <v>800</v>
      </c>
      <c r="J185">
        <v>800</v>
      </c>
      <c r="K185">
        <v>2200</v>
      </c>
      <c r="L185">
        <v>100</v>
      </c>
      <c r="M185">
        <v>3000</v>
      </c>
      <c r="N185">
        <v>100</v>
      </c>
      <c r="O185">
        <v>0</v>
      </c>
      <c r="P185">
        <v>100</v>
      </c>
      <c r="Q185">
        <v>3000</v>
      </c>
      <c r="R185">
        <v>0</v>
      </c>
      <c r="S185">
        <v>0</v>
      </c>
      <c r="T185">
        <v>0</v>
      </c>
      <c r="U185">
        <v>100</v>
      </c>
      <c r="V185">
        <v>0</v>
      </c>
      <c r="W185">
        <v>100</v>
      </c>
      <c r="X185">
        <v>500</v>
      </c>
      <c r="Y185">
        <v>500</v>
      </c>
      <c r="Z185">
        <v>0</v>
      </c>
    </row>
    <row r="186" spans="1:26">
      <c r="A186" t="s">
        <v>484</v>
      </c>
      <c r="B186" s="23" t="s">
        <v>554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>
      <c r="A187" t="s">
        <v>485</v>
      </c>
      <c r="B187" s="23" t="s">
        <v>554</v>
      </c>
      <c r="C187">
        <v>0</v>
      </c>
      <c r="D187">
        <v>100</v>
      </c>
      <c r="E187">
        <v>1900</v>
      </c>
      <c r="F187">
        <v>3000</v>
      </c>
      <c r="G187">
        <v>300</v>
      </c>
      <c r="H187">
        <v>300</v>
      </c>
      <c r="I187">
        <v>300</v>
      </c>
      <c r="J187">
        <v>300</v>
      </c>
      <c r="K187">
        <v>1200</v>
      </c>
      <c r="L187">
        <v>100</v>
      </c>
      <c r="M187">
        <v>3000</v>
      </c>
      <c r="N187">
        <v>100</v>
      </c>
      <c r="O187">
        <v>0</v>
      </c>
      <c r="P187">
        <v>100</v>
      </c>
      <c r="Q187">
        <v>3000</v>
      </c>
      <c r="R187">
        <v>0</v>
      </c>
      <c r="S187">
        <v>0</v>
      </c>
      <c r="T187">
        <v>0</v>
      </c>
      <c r="U187">
        <v>100</v>
      </c>
      <c r="V187">
        <v>0</v>
      </c>
      <c r="W187">
        <v>100</v>
      </c>
      <c r="X187">
        <v>100</v>
      </c>
      <c r="Y187">
        <v>100</v>
      </c>
      <c r="Z187">
        <v>0</v>
      </c>
    </row>
    <row r="188" spans="1:26">
      <c r="A188" t="s">
        <v>486</v>
      </c>
      <c r="B188" s="23" t="s">
        <v>554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>
      <c r="A189" t="s">
        <v>487</v>
      </c>
      <c r="B189" s="23" t="s">
        <v>554</v>
      </c>
      <c r="C189">
        <v>0.3</v>
      </c>
      <c r="D189">
        <v>0.2</v>
      </c>
      <c r="E189">
        <v>0.26</v>
      </c>
      <c r="F189">
        <v>0.3</v>
      </c>
      <c r="G189">
        <v>0.25</v>
      </c>
      <c r="H189">
        <v>0.25</v>
      </c>
      <c r="I189">
        <v>0.25</v>
      </c>
      <c r="J189">
        <v>0.25</v>
      </c>
      <c r="K189">
        <v>0.35</v>
      </c>
      <c r="L189">
        <v>0.25</v>
      </c>
      <c r="M189">
        <v>0.3</v>
      </c>
      <c r="N189">
        <v>0.25</v>
      </c>
      <c r="O189">
        <v>0.3</v>
      </c>
      <c r="P189">
        <v>0.25</v>
      </c>
      <c r="Q189">
        <v>0.3</v>
      </c>
      <c r="R189">
        <v>0.3</v>
      </c>
      <c r="S189">
        <v>0.3</v>
      </c>
      <c r="T189">
        <v>0.3</v>
      </c>
      <c r="U189">
        <v>0.25</v>
      </c>
      <c r="V189">
        <v>0.3</v>
      </c>
      <c r="W189">
        <v>0.25</v>
      </c>
      <c r="X189">
        <v>0.2</v>
      </c>
      <c r="Y189">
        <v>0.2</v>
      </c>
      <c r="Z189">
        <v>0.3</v>
      </c>
    </row>
    <row r="190" spans="1:26">
      <c r="A190" t="s">
        <v>488</v>
      </c>
      <c r="B190" s="23" t="s">
        <v>554</v>
      </c>
      <c r="C190">
        <v>0.3</v>
      </c>
      <c r="D190">
        <v>0.2</v>
      </c>
      <c r="E190">
        <v>0.26</v>
      </c>
      <c r="F190">
        <v>0.3</v>
      </c>
      <c r="G190">
        <v>0.25</v>
      </c>
      <c r="H190">
        <v>0.25</v>
      </c>
      <c r="I190">
        <v>0.25</v>
      </c>
      <c r="J190">
        <v>0.25</v>
      </c>
      <c r="K190">
        <v>0.35</v>
      </c>
      <c r="L190">
        <v>0.25</v>
      </c>
      <c r="M190">
        <v>0.3</v>
      </c>
      <c r="N190">
        <v>0.25</v>
      </c>
      <c r="O190">
        <v>0.3</v>
      </c>
      <c r="P190">
        <v>0.25</v>
      </c>
      <c r="Q190">
        <v>0.3</v>
      </c>
      <c r="R190">
        <v>0.3</v>
      </c>
      <c r="S190">
        <v>0.3</v>
      </c>
      <c r="T190">
        <v>0.3</v>
      </c>
      <c r="U190">
        <v>0.25</v>
      </c>
      <c r="V190">
        <v>0.3</v>
      </c>
      <c r="W190">
        <v>0.25</v>
      </c>
      <c r="X190">
        <v>0.2</v>
      </c>
      <c r="Y190">
        <v>0.2</v>
      </c>
      <c r="Z190">
        <v>0.3</v>
      </c>
    </row>
    <row r="191" spans="1:26">
      <c r="A191" t="s">
        <v>489</v>
      </c>
      <c r="B191" s="23" t="s">
        <v>554</v>
      </c>
      <c r="C191">
        <v>0.3</v>
      </c>
      <c r="D191">
        <v>0.2</v>
      </c>
      <c r="E191">
        <v>0.26</v>
      </c>
      <c r="F191">
        <v>0.3</v>
      </c>
      <c r="G191">
        <v>0.25</v>
      </c>
      <c r="H191">
        <v>0.25</v>
      </c>
      <c r="I191">
        <v>0.25</v>
      </c>
      <c r="J191">
        <v>0.25</v>
      </c>
      <c r="K191">
        <v>0.35</v>
      </c>
      <c r="L191">
        <v>0.25</v>
      </c>
      <c r="M191">
        <v>0.3</v>
      </c>
      <c r="N191">
        <v>0.25</v>
      </c>
      <c r="O191">
        <v>0.3</v>
      </c>
      <c r="P191">
        <v>0.25</v>
      </c>
      <c r="Q191">
        <v>0.3</v>
      </c>
      <c r="R191">
        <v>0.3</v>
      </c>
      <c r="S191">
        <v>0.3</v>
      </c>
      <c r="T191">
        <v>0.3</v>
      </c>
      <c r="U191">
        <v>0.25</v>
      </c>
      <c r="V191">
        <v>0.3</v>
      </c>
      <c r="W191">
        <v>0.25</v>
      </c>
      <c r="X191">
        <v>0.2</v>
      </c>
      <c r="Y191">
        <v>0.2</v>
      </c>
      <c r="Z191">
        <v>0.3</v>
      </c>
    </row>
    <row r="192" spans="1:26">
      <c r="A192" t="s">
        <v>408</v>
      </c>
      <c r="B192" s="23" t="s">
        <v>553</v>
      </c>
      <c r="C192" t="s">
        <v>490</v>
      </c>
      <c r="D192" t="s">
        <v>408</v>
      </c>
      <c r="E192" t="s">
        <v>408</v>
      </c>
      <c r="F192" t="s">
        <v>490</v>
      </c>
      <c r="G192" t="s">
        <v>490</v>
      </c>
      <c r="H192" t="s">
        <v>490</v>
      </c>
      <c r="I192" t="s">
        <v>408</v>
      </c>
      <c r="J192" t="s">
        <v>490</v>
      </c>
      <c r="K192" t="s">
        <v>408</v>
      </c>
      <c r="L192" t="s">
        <v>490</v>
      </c>
      <c r="M192" t="s">
        <v>490</v>
      </c>
      <c r="N192" t="s">
        <v>490</v>
      </c>
      <c r="O192" t="s">
        <v>408</v>
      </c>
      <c r="P192" t="s">
        <v>490</v>
      </c>
      <c r="Q192" t="s">
        <v>490</v>
      </c>
      <c r="R192" t="s">
        <v>408</v>
      </c>
      <c r="S192" t="s">
        <v>408</v>
      </c>
      <c r="T192" t="s">
        <v>408</v>
      </c>
      <c r="U192" t="s">
        <v>490</v>
      </c>
      <c r="V192" t="s">
        <v>408</v>
      </c>
      <c r="W192" t="s">
        <v>490</v>
      </c>
      <c r="X192" t="s">
        <v>408</v>
      </c>
      <c r="Y192" t="s">
        <v>408</v>
      </c>
      <c r="Z192" t="s">
        <v>490</v>
      </c>
    </row>
    <row r="193" spans="1:26">
      <c r="A193" t="s">
        <v>491</v>
      </c>
      <c r="B193" s="23" t="s">
        <v>554</v>
      </c>
      <c r="C193">
        <v>0.25</v>
      </c>
      <c r="D193">
        <v>0.42</v>
      </c>
      <c r="E193">
        <v>7.7000000000000002E-3</v>
      </c>
      <c r="F193">
        <v>0.25</v>
      </c>
      <c r="G193">
        <v>1.56</v>
      </c>
      <c r="H193">
        <v>0.2</v>
      </c>
      <c r="I193">
        <v>0.2</v>
      </c>
      <c r="J193">
        <v>0.2</v>
      </c>
      <c r="K193">
        <v>0.02</v>
      </c>
      <c r="L193">
        <v>0.2</v>
      </c>
      <c r="M193">
        <v>0.25</v>
      </c>
      <c r="N193">
        <v>0.2</v>
      </c>
      <c r="O193">
        <v>0.25</v>
      </c>
      <c r="P193">
        <v>0.2</v>
      </c>
      <c r="Q193">
        <v>0.25</v>
      </c>
      <c r="R193">
        <v>0.25</v>
      </c>
      <c r="S193">
        <v>0.25</v>
      </c>
      <c r="T193">
        <v>0.25</v>
      </c>
      <c r="U193">
        <v>0.2</v>
      </c>
      <c r="V193">
        <v>0.25</v>
      </c>
      <c r="W193">
        <v>0.2</v>
      </c>
      <c r="X193">
        <v>0.42</v>
      </c>
      <c r="Y193">
        <v>0.42</v>
      </c>
      <c r="Z193">
        <v>0.25</v>
      </c>
    </row>
    <row r="194" spans="1:26">
      <c r="A194" t="s">
        <v>492</v>
      </c>
      <c r="B194" s="23" t="s">
        <v>554</v>
      </c>
      <c r="C194">
        <v>0</v>
      </c>
      <c r="D194">
        <v>1.0000000000000001E-5</v>
      </c>
      <c r="E194">
        <v>5.0000000000000001E-3</v>
      </c>
      <c r="F194">
        <v>0</v>
      </c>
      <c r="G194">
        <v>0.18</v>
      </c>
      <c r="H194">
        <v>0.06</v>
      </c>
      <c r="I194">
        <v>0.06</v>
      </c>
      <c r="J194">
        <v>0.06</v>
      </c>
      <c r="K194">
        <v>1.0999999999999999E-2</v>
      </c>
      <c r="L194">
        <v>0.06</v>
      </c>
      <c r="M194">
        <v>0</v>
      </c>
      <c r="N194">
        <v>0.06</v>
      </c>
      <c r="O194">
        <v>0</v>
      </c>
      <c r="P194">
        <v>0.06</v>
      </c>
      <c r="Q194">
        <v>0</v>
      </c>
      <c r="R194">
        <v>0</v>
      </c>
      <c r="S194">
        <v>0</v>
      </c>
      <c r="T194">
        <v>0</v>
      </c>
      <c r="U194">
        <v>0.06</v>
      </c>
      <c r="V194">
        <v>0</v>
      </c>
      <c r="W194">
        <v>0.06</v>
      </c>
      <c r="X194">
        <v>1.0000000000000001E-5</v>
      </c>
      <c r="Y194">
        <v>1.0000000000000001E-5</v>
      </c>
      <c r="Z194">
        <v>0</v>
      </c>
    </row>
    <row r="195" spans="1:26">
      <c r="A195" t="s">
        <v>493</v>
      </c>
      <c r="B195" s="23" t="s">
        <v>554</v>
      </c>
      <c r="C195">
        <v>0</v>
      </c>
      <c r="D195">
        <v>0</v>
      </c>
      <c r="E195">
        <v>3.2000000000000002E-3</v>
      </c>
      <c r="F195">
        <v>0</v>
      </c>
      <c r="G195">
        <v>1.6199999999999999E-2</v>
      </c>
      <c r="H195">
        <v>0.01</v>
      </c>
      <c r="I195">
        <v>0.01</v>
      </c>
      <c r="J195">
        <v>0.01</v>
      </c>
      <c r="K195">
        <v>8.0000000000000002E-3</v>
      </c>
      <c r="L195">
        <v>0.01</v>
      </c>
      <c r="M195">
        <v>0</v>
      </c>
      <c r="N195">
        <v>0.01</v>
      </c>
      <c r="O195">
        <v>0</v>
      </c>
      <c r="P195">
        <v>0.01</v>
      </c>
      <c r="Q195">
        <v>0</v>
      </c>
      <c r="R195">
        <v>0</v>
      </c>
      <c r="S195">
        <v>0</v>
      </c>
      <c r="T195">
        <v>0</v>
      </c>
      <c r="U195">
        <v>0.01</v>
      </c>
      <c r="V195">
        <v>0</v>
      </c>
      <c r="W195">
        <v>0.01</v>
      </c>
      <c r="X195">
        <v>0</v>
      </c>
      <c r="Y195">
        <v>0</v>
      </c>
      <c r="Z195">
        <v>0</v>
      </c>
    </row>
    <row r="196" spans="1:26">
      <c r="A196" t="s">
        <v>494</v>
      </c>
      <c r="B196" s="23" t="s">
        <v>554</v>
      </c>
      <c r="C196">
        <v>0</v>
      </c>
      <c r="D196">
        <v>0</v>
      </c>
      <c r="E196">
        <v>2.0999999999999999E-3</v>
      </c>
      <c r="F196">
        <v>0</v>
      </c>
      <c r="G196">
        <v>4.0000000000000003E-5</v>
      </c>
      <c r="H196">
        <v>2E-3</v>
      </c>
      <c r="I196">
        <v>2E-3</v>
      </c>
      <c r="J196">
        <v>2E-3</v>
      </c>
      <c r="K196">
        <v>4.0000000000000001E-3</v>
      </c>
      <c r="L196">
        <v>2E-3</v>
      </c>
      <c r="M196">
        <v>0</v>
      </c>
      <c r="N196">
        <v>2E-3</v>
      </c>
      <c r="O196">
        <v>0</v>
      </c>
      <c r="P196">
        <v>2E-3</v>
      </c>
      <c r="Q196">
        <v>0</v>
      </c>
      <c r="R196">
        <v>0</v>
      </c>
      <c r="S196">
        <v>0</v>
      </c>
      <c r="T196">
        <v>0</v>
      </c>
      <c r="U196">
        <v>2E-3</v>
      </c>
      <c r="V196">
        <v>0</v>
      </c>
      <c r="W196">
        <v>2E-3</v>
      </c>
      <c r="X196">
        <v>0</v>
      </c>
      <c r="Y196">
        <v>0</v>
      </c>
      <c r="Z196">
        <v>0</v>
      </c>
    </row>
    <row r="197" spans="1:26">
      <c r="A197" t="s">
        <v>495</v>
      </c>
      <c r="B197" s="23" t="s">
        <v>554</v>
      </c>
      <c r="C197">
        <v>0</v>
      </c>
      <c r="D197">
        <v>0</v>
      </c>
      <c r="E197">
        <v>1.2999999999999999E-3</v>
      </c>
      <c r="F197">
        <v>0</v>
      </c>
      <c r="G197">
        <v>0</v>
      </c>
      <c r="H197">
        <v>2.9999999999999997E-4</v>
      </c>
      <c r="I197">
        <v>2.9999999999999997E-4</v>
      </c>
      <c r="J197">
        <v>2.9999999999999997E-4</v>
      </c>
      <c r="K197">
        <v>8.9999999999999993E-3</v>
      </c>
      <c r="L197">
        <v>2.9999999999999997E-4</v>
      </c>
      <c r="M197">
        <v>0</v>
      </c>
      <c r="N197">
        <v>2.9999999999999997E-4</v>
      </c>
      <c r="O197">
        <v>0</v>
      </c>
      <c r="P197">
        <v>2.9999999999999997E-4</v>
      </c>
      <c r="Q197">
        <v>0</v>
      </c>
      <c r="R197">
        <v>0</v>
      </c>
      <c r="S197">
        <v>0</v>
      </c>
      <c r="T197">
        <v>0</v>
      </c>
      <c r="U197">
        <v>2.9999999999999997E-4</v>
      </c>
      <c r="V197">
        <v>0</v>
      </c>
      <c r="W197">
        <v>2.9999999999999997E-4</v>
      </c>
      <c r="X197">
        <v>0</v>
      </c>
      <c r="Y197">
        <v>0</v>
      </c>
      <c r="Z197">
        <v>0</v>
      </c>
    </row>
    <row r="198" spans="1:26">
      <c r="A198" t="s">
        <v>496</v>
      </c>
      <c r="B198" s="23" t="s">
        <v>554</v>
      </c>
      <c r="C198">
        <v>0</v>
      </c>
      <c r="D198">
        <v>0</v>
      </c>
      <c r="E198">
        <v>8.4999999999999995E-4</v>
      </c>
      <c r="F198">
        <v>0</v>
      </c>
      <c r="G198">
        <v>0</v>
      </c>
      <c r="H198">
        <v>1E-4</v>
      </c>
      <c r="I198">
        <v>1E-4</v>
      </c>
      <c r="J198">
        <v>1E-4</v>
      </c>
      <c r="K198">
        <v>0</v>
      </c>
      <c r="L198">
        <v>1E-4</v>
      </c>
      <c r="M198">
        <v>0</v>
      </c>
      <c r="N198">
        <v>1E-4</v>
      </c>
      <c r="O198">
        <v>0</v>
      </c>
      <c r="P198">
        <v>1E-4</v>
      </c>
      <c r="Q198">
        <v>0</v>
      </c>
      <c r="R198">
        <v>0</v>
      </c>
      <c r="S198">
        <v>0</v>
      </c>
      <c r="T198">
        <v>0</v>
      </c>
      <c r="U198">
        <v>1E-4</v>
      </c>
      <c r="V198">
        <v>0</v>
      </c>
      <c r="W198">
        <v>1E-4</v>
      </c>
      <c r="X198">
        <v>0</v>
      </c>
      <c r="Y198">
        <v>0</v>
      </c>
      <c r="Z198">
        <v>0</v>
      </c>
    </row>
    <row r="199" spans="1:26">
      <c r="A199" t="s">
        <v>497</v>
      </c>
      <c r="B199" s="23" t="s">
        <v>554</v>
      </c>
      <c r="C199">
        <v>0</v>
      </c>
      <c r="D199">
        <v>0</v>
      </c>
      <c r="E199">
        <v>5.4000000000000001E-4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>
      <c r="A200" t="s">
        <v>498</v>
      </c>
      <c r="B200" s="23" t="s">
        <v>554</v>
      </c>
      <c r="C200">
        <v>0</v>
      </c>
      <c r="D200">
        <v>0</v>
      </c>
      <c r="E200">
        <v>3.5E-4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>
      <c r="A201" t="s">
        <v>499</v>
      </c>
      <c r="B201" s="23" t="s">
        <v>554</v>
      </c>
      <c r="C201">
        <v>0</v>
      </c>
      <c r="D201">
        <v>0</v>
      </c>
      <c r="E201">
        <v>4.0000000000000003E-5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>
      <c r="A202" t="s">
        <v>500</v>
      </c>
      <c r="B202" s="23" t="s">
        <v>554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>
      <c r="A203" t="s">
        <v>501</v>
      </c>
      <c r="B203" s="23" t="s">
        <v>554</v>
      </c>
      <c r="C203">
        <v>10</v>
      </c>
      <c r="D203">
        <v>0.5</v>
      </c>
      <c r="E203">
        <v>0</v>
      </c>
      <c r="F203">
        <v>0.5</v>
      </c>
      <c r="G203">
        <v>1.2</v>
      </c>
      <c r="H203">
        <v>0.99</v>
      </c>
      <c r="I203">
        <v>0.99</v>
      </c>
      <c r="J203">
        <v>0.99</v>
      </c>
      <c r="K203">
        <v>1.7</v>
      </c>
      <c r="L203">
        <v>0.99</v>
      </c>
      <c r="M203">
        <v>0.5</v>
      </c>
      <c r="N203">
        <v>0.99</v>
      </c>
      <c r="O203">
        <v>0.5</v>
      </c>
      <c r="P203">
        <v>0.99</v>
      </c>
      <c r="Q203">
        <v>0.5</v>
      </c>
      <c r="R203">
        <v>0.5</v>
      </c>
      <c r="S203">
        <v>0.5</v>
      </c>
      <c r="T203">
        <v>0.5</v>
      </c>
      <c r="U203">
        <v>0.99</v>
      </c>
      <c r="V203">
        <v>0.5</v>
      </c>
      <c r="W203">
        <v>0.99</v>
      </c>
      <c r="X203">
        <v>0.5</v>
      </c>
      <c r="Y203">
        <v>0.5</v>
      </c>
      <c r="Z203">
        <v>10</v>
      </c>
    </row>
    <row r="204" spans="1:26">
      <c r="A204" t="s">
        <v>502</v>
      </c>
      <c r="B204" s="23" t="s">
        <v>554</v>
      </c>
      <c r="C204">
        <v>0</v>
      </c>
      <c r="D204">
        <v>0</v>
      </c>
      <c r="E204">
        <v>0</v>
      </c>
      <c r="F204">
        <v>0</v>
      </c>
      <c r="G204">
        <v>0.7</v>
      </c>
      <c r="H204">
        <v>0.3</v>
      </c>
      <c r="I204">
        <v>0.3</v>
      </c>
      <c r="J204">
        <v>0.3</v>
      </c>
      <c r="K204">
        <v>0.15</v>
      </c>
      <c r="L204">
        <v>0.3</v>
      </c>
      <c r="M204">
        <v>0</v>
      </c>
      <c r="N204">
        <v>0.3</v>
      </c>
      <c r="O204">
        <v>0</v>
      </c>
      <c r="P204">
        <v>0.3</v>
      </c>
      <c r="Q204">
        <v>0</v>
      </c>
      <c r="R204">
        <v>0</v>
      </c>
      <c r="S204">
        <v>0</v>
      </c>
      <c r="T204">
        <v>0</v>
      </c>
      <c r="U204">
        <v>0.3</v>
      </c>
      <c r="V204">
        <v>0</v>
      </c>
      <c r="W204">
        <v>0.3</v>
      </c>
      <c r="X204">
        <v>0</v>
      </c>
      <c r="Y204">
        <v>0</v>
      </c>
      <c r="Z204">
        <v>0</v>
      </c>
    </row>
    <row r="205" spans="1:26">
      <c r="A205" t="s">
        <v>503</v>
      </c>
      <c r="B205" s="23" t="s">
        <v>554</v>
      </c>
      <c r="C205">
        <v>0</v>
      </c>
      <c r="D205">
        <v>0</v>
      </c>
      <c r="E205">
        <v>0</v>
      </c>
      <c r="F205">
        <v>0</v>
      </c>
      <c r="G205">
        <v>0.6</v>
      </c>
      <c r="H205">
        <v>0.12</v>
      </c>
      <c r="I205">
        <v>0.12</v>
      </c>
      <c r="J205">
        <v>0.12</v>
      </c>
      <c r="K205">
        <v>1.4999999999999999E-2</v>
      </c>
      <c r="L205">
        <v>0.12</v>
      </c>
      <c r="M205">
        <v>0</v>
      </c>
      <c r="N205">
        <v>0.12</v>
      </c>
      <c r="O205">
        <v>0</v>
      </c>
      <c r="P205">
        <v>0.12</v>
      </c>
      <c r="Q205">
        <v>0</v>
      </c>
      <c r="R205">
        <v>0</v>
      </c>
      <c r="S205">
        <v>0</v>
      </c>
      <c r="T205">
        <v>0</v>
      </c>
      <c r="U205">
        <v>0.12</v>
      </c>
      <c r="V205">
        <v>0</v>
      </c>
      <c r="W205">
        <v>0.12</v>
      </c>
      <c r="X205">
        <v>0</v>
      </c>
      <c r="Y205">
        <v>0</v>
      </c>
      <c r="Z205">
        <v>0</v>
      </c>
    </row>
    <row r="206" spans="1:26">
      <c r="A206" t="s">
        <v>504</v>
      </c>
      <c r="B206" s="23" t="s">
        <v>554</v>
      </c>
      <c r="C206">
        <v>0</v>
      </c>
      <c r="D206">
        <v>0</v>
      </c>
      <c r="E206">
        <v>0</v>
      </c>
      <c r="F206">
        <v>0</v>
      </c>
      <c r="G206">
        <v>0.3</v>
      </c>
      <c r="H206">
        <v>0.02</v>
      </c>
      <c r="I206">
        <v>0.02</v>
      </c>
      <c r="J206">
        <v>0.02</v>
      </c>
      <c r="K206">
        <v>1.5E-3</v>
      </c>
      <c r="L206">
        <v>0.02</v>
      </c>
      <c r="M206">
        <v>0</v>
      </c>
      <c r="N206">
        <v>0.02</v>
      </c>
      <c r="O206">
        <v>0</v>
      </c>
      <c r="P206">
        <v>0.02</v>
      </c>
      <c r="Q206">
        <v>0</v>
      </c>
      <c r="R206">
        <v>0</v>
      </c>
      <c r="S206">
        <v>0</v>
      </c>
      <c r="T206">
        <v>0</v>
      </c>
      <c r="U206">
        <v>0.02</v>
      </c>
      <c r="V206">
        <v>0</v>
      </c>
      <c r="W206">
        <v>0.02</v>
      </c>
      <c r="X206">
        <v>0</v>
      </c>
      <c r="Y206">
        <v>0</v>
      </c>
      <c r="Z206">
        <v>0</v>
      </c>
    </row>
    <row r="207" spans="1:26">
      <c r="A207" t="s">
        <v>505</v>
      </c>
      <c r="B207" s="23" t="s">
        <v>554</v>
      </c>
      <c r="C207">
        <v>0</v>
      </c>
      <c r="D207">
        <v>0</v>
      </c>
      <c r="E207">
        <v>0</v>
      </c>
      <c r="F207">
        <v>0</v>
      </c>
      <c r="G207">
        <v>0.3</v>
      </c>
      <c r="H207">
        <v>0.01</v>
      </c>
      <c r="I207">
        <v>0.01</v>
      </c>
      <c r="J207">
        <v>0.01</v>
      </c>
      <c r="K207">
        <v>1.0000000000000001E-5</v>
      </c>
      <c r="L207">
        <v>0.01</v>
      </c>
      <c r="M207">
        <v>0</v>
      </c>
      <c r="N207">
        <v>0.01</v>
      </c>
      <c r="O207">
        <v>0</v>
      </c>
      <c r="P207">
        <v>0.01</v>
      </c>
      <c r="Q207">
        <v>0</v>
      </c>
      <c r="R207">
        <v>0</v>
      </c>
      <c r="S207">
        <v>0</v>
      </c>
      <c r="T207">
        <v>0</v>
      </c>
      <c r="U207">
        <v>0.01</v>
      </c>
      <c r="V207">
        <v>0</v>
      </c>
      <c r="W207">
        <v>0.01</v>
      </c>
      <c r="X207">
        <v>0</v>
      </c>
      <c r="Y207">
        <v>0</v>
      </c>
      <c r="Z207">
        <v>0</v>
      </c>
    </row>
    <row r="208" spans="1:26">
      <c r="A208" t="s">
        <v>506</v>
      </c>
      <c r="B208" s="23" t="s">
        <v>554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1E-3</v>
      </c>
      <c r="I208">
        <v>1E-3</v>
      </c>
      <c r="J208">
        <v>1E-3</v>
      </c>
      <c r="K208">
        <v>0</v>
      </c>
      <c r="L208">
        <v>1E-3</v>
      </c>
      <c r="M208">
        <v>0</v>
      </c>
      <c r="N208">
        <v>1E-3</v>
      </c>
      <c r="O208">
        <v>0</v>
      </c>
      <c r="P208">
        <v>1E-3</v>
      </c>
      <c r="Q208">
        <v>0</v>
      </c>
      <c r="R208">
        <v>0</v>
      </c>
      <c r="S208">
        <v>0</v>
      </c>
      <c r="T208">
        <v>0</v>
      </c>
      <c r="U208">
        <v>1E-3</v>
      </c>
      <c r="V208">
        <v>0</v>
      </c>
      <c r="W208">
        <v>1E-3</v>
      </c>
      <c r="X208">
        <v>0</v>
      </c>
      <c r="Y208">
        <v>0</v>
      </c>
      <c r="Z208">
        <v>0</v>
      </c>
    </row>
    <row r="209" spans="1:26">
      <c r="A209" t="s">
        <v>507</v>
      </c>
      <c r="B209" s="23" t="s">
        <v>554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>
      <c r="A210" t="s">
        <v>508</v>
      </c>
      <c r="B210" s="23" t="s">
        <v>554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>
      <c r="A211" t="s">
        <v>509</v>
      </c>
      <c r="B211" s="23" t="s">
        <v>554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>
      <c r="A212" t="s">
        <v>510</v>
      </c>
      <c r="B212" s="23" t="s">
        <v>554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>
      <c r="A213" t="s">
        <v>511</v>
      </c>
      <c r="B213" s="23" t="s">
        <v>554</v>
      </c>
      <c r="C213">
        <v>0.5</v>
      </c>
      <c r="D213">
        <v>0.5</v>
      </c>
      <c r="E213">
        <v>0</v>
      </c>
      <c r="F213">
        <v>0.5</v>
      </c>
      <c r="G213">
        <v>0</v>
      </c>
      <c r="H213">
        <v>15</v>
      </c>
      <c r="I213">
        <v>15</v>
      </c>
      <c r="J213">
        <v>15</v>
      </c>
      <c r="K213">
        <v>1</v>
      </c>
      <c r="L213">
        <v>15</v>
      </c>
      <c r="M213">
        <v>0.5</v>
      </c>
      <c r="N213">
        <v>15</v>
      </c>
      <c r="O213">
        <v>0.5</v>
      </c>
      <c r="P213">
        <v>15</v>
      </c>
      <c r="Q213">
        <v>0.5</v>
      </c>
      <c r="R213">
        <v>0.5</v>
      </c>
      <c r="S213">
        <v>0.5</v>
      </c>
      <c r="T213">
        <v>0.5</v>
      </c>
      <c r="U213">
        <v>15</v>
      </c>
      <c r="V213">
        <v>0.5</v>
      </c>
      <c r="W213">
        <v>15</v>
      </c>
      <c r="X213">
        <v>0.5</v>
      </c>
      <c r="Y213">
        <v>0.5</v>
      </c>
      <c r="Z213">
        <v>0.5</v>
      </c>
    </row>
    <row r="214" spans="1:26">
      <c r="A214" t="s">
        <v>512</v>
      </c>
      <c r="B214" s="23" t="s">
        <v>554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8</v>
      </c>
      <c r="I214">
        <v>8</v>
      </c>
      <c r="J214">
        <v>8</v>
      </c>
      <c r="K214">
        <v>0.7</v>
      </c>
      <c r="L214">
        <v>8</v>
      </c>
      <c r="M214">
        <v>0</v>
      </c>
      <c r="N214">
        <v>8</v>
      </c>
      <c r="O214">
        <v>0</v>
      </c>
      <c r="P214">
        <v>8</v>
      </c>
      <c r="Q214">
        <v>0</v>
      </c>
      <c r="R214">
        <v>0</v>
      </c>
      <c r="S214">
        <v>0</v>
      </c>
      <c r="T214">
        <v>0</v>
      </c>
      <c r="U214">
        <v>8</v>
      </c>
      <c r="V214">
        <v>0</v>
      </c>
      <c r="W214">
        <v>8</v>
      </c>
      <c r="X214">
        <v>0</v>
      </c>
      <c r="Y214">
        <v>0</v>
      </c>
      <c r="Z214">
        <v>0</v>
      </c>
    </row>
    <row r="215" spans="1:26">
      <c r="A215" t="s">
        <v>513</v>
      </c>
      <c r="B215" s="23" t="s">
        <v>554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4</v>
      </c>
      <c r="I215">
        <v>4</v>
      </c>
      <c r="J215">
        <v>4</v>
      </c>
      <c r="K215">
        <v>0.5</v>
      </c>
      <c r="L215">
        <v>4</v>
      </c>
      <c r="M215">
        <v>0</v>
      </c>
      <c r="N215">
        <v>4</v>
      </c>
      <c r="O215">
        <v>0</v>
      </c>
      <c r="P215">
        <v>4</v>
      </c>
      <c r="Q215">
        <v>0</v>
      </c>
      <c r="R215">
        <v>0</v>
      </c>
      <c r="S215">
        <v>0</v>
      </c>
      <c r="T215">
        <v>0</v>
      </c>
      <c r="U215">
        <v>4</v>
      </c>
      <c r="V215">
        <v>0</v>
      </c>
      <c r="W215">
        <v>4</v>
      </c>
      <c r="X215">
        <v>0</v>
      </c>
      <c r="Y215">
        <v>0</v>
      </c>
      <c r="Z215">
        <v>0</v>
      </c>
    </row>
    <row r="216" spans="1:26">
      <c r="A216" t="s">
        <v>514</v>
      </c>
      <c r="B216" s="23" t="s">
        <v>554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</v>
      </c>
      <c r="I216">
        <v>2</v>
      </c>
      <c r="J216">
        <v>2</v>
      </c>
      <c r="K216">
        <v>0.4</v>
      </c>
      <c r="L216">
        <v>2</v>
      </c>
      <c r="M216">
        <v>0</v>
      </c>
      <c r="N216">
        <v>2</v>
      </c>
      <c r="O216">
        <v>0</v>
      </c>
      <c r="P216">
        <v>2</v>
      </c>
      <c r="Q216">
        <v>0</v>
      </c>
      <c r="R216">
        <v>0</v>
      </c>
      <c r="S216">
        <v>0</v>
      </c>
      <c r="T216">
        <v>0</v>
      </c>
      <c r="U216">
        <v>2</v>
      </c>
      <c r="V216">
        <v>0</v>
      </c>
      <c r="W216">
        <v>2</v>
      </c>
      <c r="X216">
        <v>0</v>
      </c>
      <c r="Y216">
        <v>0</v>
      </c>
      <c r="Z216">
        <v>0</v>
      </c>
    </row>
    <row r="217" spans="1:26">
      <c r="A217" t="s">
        <v>515</v>
      </c>
      <c r="B217" s="23" t="s">
        <v>554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1</v>
      </c>
      <c r="K217">
        <v>0.1</v>
      </c>
      <c r="L217">
        <v>1</v>
      </c>
      <c r="M217">
        <v>0</v>
      </c>
      <c r="N217">
        <v>1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1</v>
      </c>
      <c r="X217">
        <v>0</v>
      </c>
      <c r="Y217">
        <v>0</v>
      </c>
      <c r="Z217">
        <v>0</v>
      </c>
    </row>
    <row r="218" spans="1:26">
      <c r="A218" t="s">
        <v>516</v>
      </c>
      <c r="B218" s="23" t="s">
        <v>554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0.03</v>
      </c>
      <c r="I218">
        <v>0.03</v>
      </c>
      <c r="J218">
        <v>0.03</v>
      </c>
      <c r="K218">
        <v>0</v>
      </c>
      <c r="L218">
        <v>0.03</v>
      </c>
      <c r="M218">
        <v>0</v>
      </c>
      <c r="N218">
        <v>0.03</v>
      </c>
      <c r="O218">
        <v>0</v>
      </c>
      <c r="P218">
        <v>0.03</v>
      </c>
      <c r="Q218">
        <v>0</v>
      </c>
      <c r="R218">
        <v>0</v>
      </c>
      <c r="S218">
        <v>0</v>
      </c>
      <c r="T218">
        <v>0</v>
      </c>
      <c r="U218">
        <v>0.03</v>
      </c>
      <c r="V218">
        <v>0</v>
      </c>
      <c r="W218">
        <v>0.03</v>
      </c>
      <c r="X218">
        <v>0</v>
      </c>
      <c r="Y218">
        <v>0</v>
      </c>
      <c r="Z218">
        <v>0</v>
      </c>
    </row>
    <row r="219" spans="1:26">
      <c r="A219" t="s">
        <v>517</v>
      </c>
      <c r="B219" s="23" t="s">
        <v>554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>
      <c r="A220" t="s">
        <v>518</v>
      </c>
      <c r="B220" s="23" t="s">
        <v>554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>
      <c r="A221" t="s">
        <v>519</v>
      </c>
      <c r="B221" s="23" t="s">
        <v>554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>
      <c r="A222" t="s">
        <v>520</v>
      </c>
      <c r="B222" s="23" t="s">
        <v>554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>
      <c r="A223" t="s">
        <v>521</v>
      </c>
      <c r="B223" s="23" t="s">
        <v>554</v>
      </c>
      <c r="C223">
        <v>0</v>
      </c>
      <c r="D223">
        <v>0</v>
      </c>
      <c r="E223">
        <v>500</v>
      </c>
      <c r="F223">
        <v>0</v>
      </c>
      <c r="G223">
        <v>500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>
      <c r="A224" t="s">
        <v>522</v>
      </c>
      <c r="B224" s="23" t="s">
        <v>554</v>
      </c>
      <c r="C224">
        <v>50</v>
      </c>
      <c r="D224">
        <v>500</v>
      </c>
      <c r="E224">
        <v>0</v>
      </c>
      <c r="F224">
        <v>50</v>
      </c>
      <c r="G224">
        <v>69</v>
      </c>
      <c r="H224">
        <v>10000</v>
      </c>
      <c r="I224" t="s">
        <v>543</v>
      </c>
      <c r="J224">
        <v>10000</v>
      </c>
      <c r="K224" t="s">
        <v>543</v>
      </c>
      <c r="L224">
        <v>10000</v>
      </c>
      <c r="M224">
        <v>50</v>
      </c>
      <c r="N224">
        <v>10000</v>
      </c>
      <c r="O224">
        <v>50</v>
      </c>
      <c r="P224">
        <v>10000</v>
      </c>
      <c r="Q224">
        <v>50</v>
      </c>
      <c r="R224">
        <v>50</v>
      </c>
      <c r="S224">
        <v>50</v>
      </c>
      <c r="T224">
        <v>50</v>
      </c>
      <c r="U224">
        <v>10000</v>
      </c>
      <c r="V224">
        <v>50</v>
      </c>
      <c r="W224">
        <v>10000</v>
      </c>
      <c r="X224">
        <v>500</v>
      </c>
      <c r="Y224">
        <v>500</v>
      </c>
      <c r="Z224">
        <v>50</v>
      </c>
    </row>
    <row r="225" spans="1:26">
      <c r="A225" t="s">
        <v>523</v>
      </c>
      <c r="B225" s="23" t="s">
        <v>554</v>
      </c>
      <c r="C225">
        <v>50</v>
      </c>
      <c r="D225">
        <v>50</v>
      </c>
      <c r="E225">
        <v>0</v>
      </c>
      <c r="F225">
        <v>50</v>
      </c>
      <c r="G225">
        <v>50</v>
      </c>
      <c r="H225">
        <v>10000</v>
      </c>
      <c r="I225" t="s">
        <v>544</v>
      </c>
      <c r="J225">
        <v>10000</v>
      </c>
      <c r="K225" t="s">
        <v>544</v>
      </c>
      <c r="L225">
        <v>10000</v>
      </c>
      <c r="M225">
        <v>50</v>
      </c>
      <c r="N225">
        <v>10000</v>
      </c>
      <c r="O225">
        <v>50</v>
      </c>
      <c r="P225">
        <v>10000</v>
      </c>
      <c r="Q225">
        <v>50</v>
      </c>
      <c r="R225">
        <v>50</v>
      </c>
      <c r="S225">
        <v>50</v>
      </c>
      <c r="T225">
        <v>50</v>
      </c>
      <c r="U225">
        <v>10000</v>
      </c>
      <c r="V225">
        <v>50</v>
      </c>
      <c r="W225">
        <v>10000</v>
      </c>
      <c r="X225">
        <v>50</v>
      </c>
      <c r="Y225">
        <v>50</v>
      </c>
      <c r="Z225">
        <v>50</v>
      </c>
    </row>
    <row r="226" spans="1:26">
      <c r="A226" t="s">
        <v>524</v>
      </c>
      <c r="B226" s="23" t="s">
        <v>554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>
      <c r="A227" t="s">
        <v>525</v>
      </c>
      <c r="B227" s="23" t="s">
        <v>554</v>
      </c>
      <c r="C227">
        <v>20</v>
      </c>
      <c r="D227">
        <v>15</v>
      </c>
      <c r="E227">
        <v>15</v>
      </c>
      <c r="F227">
        <v>15</v>
      </c>
      <c r="G227">
        <v>39</v>
      </c>
      <c r="H227">
        <v>10</v>
      </c>
      <c r="I227">
        <v>10</v>
      </c>
      <c r="J227">
        <v>10</v>
      </c>
      <c r="K227">
        <v>15</v>
      </c>
      <c r="L227">
        <v>10</v>
      </c>
      <c r="M227">
        <v>15</v>
      </c>
      <c r="N227">
        <v>10</v>
      </c>
      <c r="O227">
        <v>15</v>
      </c>
      <c r="P227">
        <v>10</v>
      </c>
      <c r="Q227">
        <v>15</v>
      </c>
      <c r="R227">
        <v>15</v>
      </c>
      <c r="S227">
        <v>15</v>
      </c>
      <c r="T227">
        <v>15</v>
      </c>
      <c r="U227">
        <v>10</v>
      </c>
      <c r="V227">
        <v>15</v>
      </c>
      <c r="W227">
        <v>10</v>
      </c>
      <c r="X227">
        <v>15</v>
      </c>
      <c r="Y227">
        <v>15</v>
      </c>
      <c r="Z227">
        <v>20</v>
      </c>
    </row>
    <row r="228" spans="1:26">
      <c r="A228" t="s">
        <v>526</v>
      </c>
      <c r="B228" s="23" t="s">
        <v>554</v>
      </c>
      <c r="C228">
        <v>2</v>
      </c>
      <c r="D228">
        <v>2</v>
      </c>
      <c r="E228">
        <v>2</v>
      </c>
      <c r="F228">
        <v>2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2</v>
      </c>
      <c r="N228">
        <v>0</v>
      </c>
      <c r="O228">
        <v>2</v>
      </c>
      <c r="P228">
        <v>0</v>
      </c>
      <c r="Q228">
        <v>2</v>
      </c>
      <c r="R228">
        <v>2</v>
      </c>
      <c r="S228">
        <v>2</v>
      </c>
      <c r="T228">
        <v>2</v>
      </c>
      <c r="U228">
        <v>0</v>
      </c>
      <c r="V228">
        <v>2</v>
      </c>
      <c r="W228">
        <v>0</v>
      </c>
      <c r="X228">
        <v>2</v>
      </c>
      <c r="Y228">
        <v>2</v>
      </c>
      <c r="Z228">
        <v>2</v>
      </c>
    </row>
    <row r="229" spans="1:26">
      <c r="A229" t="s">
        <v>527</v>
      </c>
      <c r="B229" s="23" t="s">
        <v>554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200</v>
      </c>
      <c r="I229">
        <v>200</v>
      </c>
      <c r="J229">
        <v>200</v>
      </c>
      <c r="K229">
        <v>0</v>
      </c>
      <c r="L229">
        <v>200</v>
      </c>
      <c r="M229">
        <v>0</v>
      </c>
      <c r="N229">
        <v>200</v>
      </c>
      <c r="O229">
        <v>0</v>
      </c>
      <c r="P229">
        <v>200</v>
      </c>
      <c r="Q229">
        <v>0</v>
      </c>
      <c r="R229">
        <v>0</v>
      </c>
      <c r="S229">
        <v>0</v>
      </c>
      <c r="T229">
        <v>0</v>
      </c>
      <c r="U229">
        <v>200</v>
      </c>
      <c r="V229">
        <v>0</v>
      </c>
      <c r="W229">
        <v>200</v>
      </c>
      <c r="X229">
        <v>0</v>
      </c>
      <c r="Y229">
        <v>0</v>
      </c>
      <c r="Z229">
        <v>0</v>
      </c>
    </row>
    <row r="230" spans="1:26">
      <c r="A230" t="s">
        <v>408</v>
      </c>
      <c r="B230" s="23" t="s">
        <v>553</v>
      </c>
      <c r="C230" t="s">
        <v>528</v>
      </c>
      <c r="D230" t="s">
        <v>408</v>
      </c>
      <c r="E230" t="s">
        <v>408</v>
      </c>
      <c r="F230" t="s">
        <v>528</v>
      </c>
      <c r="G230" t="s">
        <v>528</v>
      </c>
      <c r="H230" t="s">
        <v>528</v>
      </c>
      <c r="I230" t="s">
        <v>408</v>
      </c>
      <c r="J230" t="s">
        <v>528</v>
      </c>
      <c r="K230" t="s">
        <v>408</v>
      </c>
      <c r="L230" t="s">
        <v>528</v>
      </c>
      <c r="M230" t="s">
        <v>528</v>
      </c>
      <c r="N230" t="s">
        <v>528</v>
      </c>
      <c r="O230" t="s">
        <v>408</v>
      </c>
      <c r="P230" t="s">
        <v>528</v>
      </c>
      <c r="Q230" t="s">
        <v>528</v>
      </c>
      <c r="R230" t="s">
        <v>408</v>
      </c>
      <c r="S230" t="s">
        <v>408</v>
      </c>
      <c r="T230" t="s">
        <v>408</v>
      </c>
      <c r="U230" t="s">
        <v>528</v>
      </c>
      <c r="V230" t="s">
        <v>408</v>
      </c>
      <c r="W230" t="s">
        <v>528</v>
      </c>
      <c r="X230" t="s">
        <v>408</v>
      </c>
      <c r="Y230" t="s">
        <v>408</v>
      </c>
      <c r="Z230" t="s">
        <v>528</v>
      </c>
    </row>
    <row r="231" spans="1:26">
      <c r="A231" t="s">
        <v>529</v>
      </c>
      <c r="B231" s="23" t="s">
        <v>554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>
      <c r="A232" t="s">
        <v>530</v>
      </c>
      <c r="B232" s="23" t="s">
        <v>554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>
      <c r="A233" t="s">
        <v>531</v>
      </c>
      <c r="B233" s="23" t="s">
        <v>554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>
      <c r="A234" t="s">
        <v>532</v>
      </c>
      <c r="B234" s="23" t="s">
        <v>554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1:26">
      <c r="A235" t="s">
        <v>533</v>
      </c>
      <c r="B235" s="23" t="s">
        <v>554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1:26">
      <c r="A236" t="s">
        <v>534</v>
      </c>
      <c r="B236" s="23" t="s">
        <v>554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>
      <c r="A237" t="s">
        <v>535</v>
      </c>
      <c r="B237" s="23" t="s">
        <v>554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1:26">
      <c r="A238" t="s">
        <v>536</v>
      </c>
      <c r="B238" s="23" t="s">
        <v>554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>
      <c r="A239" t="s">
        <v>537</v>
      </c>
      <c r="B239" s="23" t="s">
        <v>554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>
      <c r="A240" t="s">
        <v>538</v>
      </c>
      <c r="B240" s="23" t="s">
        <v>554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>
      <c r="A241" t="s">
        <v>539</v>
      </c>
      <c r="B241" s="23" t="s">
        <v>554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>
      <c r="A242" t="s">
        <v>540</v>
      </c>
      <c r="B242" s="23" t="s">
        <v>554</v>
      </c>
      <c r="C242">
        <v>0</v>
      </c>
      <c r="D242">
        <v>5</v>
      </c>
      <c r="E242">
        <v>0</v>
      </c>
      <c r="F242">
        <v>0</v>
      </c>
      <c r="G242">
        <v>25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5</v>
      </c>
      <c r="Y242">
        <v>5</v>
      </c>
      <c r="Z24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workbookViewId="0">
      <selection activeCell="A2" sqref="A2"/>
    </sheetView>
  </sheetViews>
  <sheetFormatPr baseColWidth="10" defaultRowHeight="15" x14ac:dyDescent="0"/>
  <cols>
    <col min="1" max="1" width="13.33203125" bestFit="1" customWidth="1"/>
    <col min="2" max="2" width="13.33203125" customWidth="1"/>
    <col min="4" max="5" width="10.6640625" customWidth="1"/>
    <col min="9" max="9" width="10.6640625" customWidth="1"/>
    <col min="11" max="11" width="10.6640625" customWidth="1"/>
    <col min="15" max="15" width="10.6640625" customWidth="1"/>
    <col min="18" max="20" width="10.6640625" customWidth="1"/>
    <col min="22" max="22" width="10.6640625" customWidth="1"/>
    <col min="24" max="25" width="10.6640625" customWidth="1"/>
  </cols>
  <sheetData>
    <row r="1" spans="1:26">
      <c r="A1" t="s">
        <v>566</v>
      </c>
    </row>
    <row r="2" spans="1:26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90</v>
      </c>
    </row>
    <row r="3" spans="1:26">
      <c r="C3" t="s">
        <v>541</v>
      </c>
      <c r="D3" t="s">
        <v>545</v>
      </c>
      <c r="E3" t="s">
        <v>546</v>
      </c>
      <c r="F3" t="s">
        <v>547</v>
      </c>
      <c r="G3" t="s">
        <v>548</v>
      </c>
      <c r="H3" t="s">
        <v>549</v>
      </c>
      <c r="I3" t="s">
        <v>550</v>
      </c>
      <c r="J3" t="s">
        <v>550</v>
      </c>
      <c r="K3" t="s">
        <v>551</v>
      </c>
      <c r="L3" t="s">
        <v>552</v>
      </c>
      <c r="M3" t="s">
        <v>555</v>
      </c>
      <c r="N3" t="s">
        <v>552</v>
      </c>
      <c r="O3" t="s">
        <v>556</v>
      </c>
      <c r="P3" t="s">
        <v>557</v>
      </c>
      <c r="Q3" t="s">
        <v>558</v>
      </c>
      <c r="R3" t="s">
        <v>556</v>
      </c>
      <c r="S3" t="s">
        <v>559</v>
      </c>
      <c r="T3" t="s">
        <v>556</v>
      </c>
      <c r="U3" t="s">
        <v>560</v>
      </c>
      <c r="V3" t="s">
        <v>561</v>
      </c>
      <c r="W3" t="s">
        <v>562</v>
      </c>
      <c r="X3" t="s">
        <v>545</v>
      </c>
      <c r="Y3" t="s">
        <v>545</v>
      </c>
      <c r="Z3" t="s">
        <v>563</v>
      </c>
    </row>
    <row r="4" spans="1:26">
      <c r="A4" t="s">
        <v>297</v>
      </c>
      <c r="C4" t="s">
        <v>296</v>
      </c>
      <c r="D4" t="s">
        <v>297</v>
      </c>
      <c r="E4" t="s">
        <v>297</v>
      </c>
      <c r="F4" t="s">
        <v>296</v>
      </c>
      <c r="G4" t="s">
        <v>296</v>
      </c>
      <c r="H4" t="s">
        <v>296</v>
      </c>
      <c r="I4" t="s">
        <v>297</v>
      </c>
      <c r="J4" t="s">
        <v>296</v>
      </c>
      <c r="K4" t="s">
        <v>297</v>
      </c>
      <c r="L4" t="s">
        <v>296</v>
      </c>
      <c r="M4" t="s">
        <v>296</v>
      </c>
      <c r="N4" t="s">
        <v>296</v>
      </c>
      <c r="O4" t="s">
        <v>297</v>
      </c>
      <c r="P4" t="s">
        <v>296</v>
      </c>
      <c r="Q4" t="s">
        <v>296</v>
      </c>
      <c r="R4" t="s">
        <v>297</v>
      </c>
      <c r="S4" t="s">
        <v>297</v>
      </c>
      <c r="T4" t="s">
        <v>297</v>
      </c>
      <c r="U4" t="s">
        <v>296</v>
      </c>
      <c r="V4" t="s">
        <v>297</v>
      </c>
      <c r="W4" t="s">
        <v>296</v>
      </c>
      <c r="X4" t="s">
        <v>297</v>
      </c>
      <c r="Y4" t="s">
        <v>297</v>
      </c>
      <c r="Z4" t="s">
        <v>296</v>
      </c>
    </row>
    <row r="5" spans="1:26">
      <c r="A5" t="s">
        <v>298</v>
      </c>
      <c r="B5" t="s">
        <v>553</v>
      </c>
      <c r="C5">
        <v>11.64</v>
      </c>
      <c r="D5">
        <v>1.8</v>
      </c>
      <c r="E5">
        <v>29.61</v>
      </c>
      <c r="F5">
        <v>8.3988999999999994</v>
      </c>
      <c r="G5">
        <v>7.2876000000000003</v>
      </c>
      <c r="H5">
        <v>11.991</v>
      </c>
      <c r="I5">
        <v>17</v>
      </c>
      <c r="J5">
        <v>17</v>
      </c>
      <c r="K5">
        <v>17.89</v>
      </c>
      <c r="L5">
        <v>9.6199999999999992</v>
      </c>
      <c r="M5">
        <v>6.9</v>
      </c>
      <c r="N5">
        <v>9.6199999999999992</v>
      </c>
      <c r="O5">
        <v>2.2000000000000002</v>
      </c>
      <c r="P5">
        <v>2.4809000000000001</v>
      </c>
      <c r="Q5">
        <v>5.8921000000000001</v>
      </c>
      <c r="R5">
        <v>2.2000000000000002</v>
      </c>
      <c r="S5">
        <v>0.6</v>
      </c>
      <c r="T5">
        <v>2.2000000000000002</v>
      </c>
      <c r="U5">
        <v>9.5876000000000001</v>
      </c>
      <c r="V5">
        <v>1.1000000000000001</v>
      </c>
      <c r="W5">
        <v>1.8033999999999999</v>
      </c>
      <c r="X5">
        <v>1.8</v>
      </c>
      <c r="Y5">
        <v>1.8</v>
      </c>
      <c r="Z5">
        <v>11.64</v>
      </c>
    </row>
    <row r="6" spans="1:26">
      <c r="A6" t="s">
        <v>299</v>
      </c>
      <c r="B6" t="s">
        <v>553</v>
      </c>
      <c r="C6">
        <v>8.65</v>
      </c>
      <c r="D6">
        <v>1.2</v>
      </c>
      <c r="E6">
        <v>30.85</v>
      </c>
      <c r="F6">
        <v>7.7807000000000004</v>
      </c>
      <c r="G6">
        <v>6.7793999999999999</v>
      </c>
      <c r="H6">
        <v>12.098699999999999</v>
      </c>
      <c r="I6">
        <v>18.100000000000001</v>
      </c>
      <c r="J6">
        <v>18.100000000000001</v>
      </c>
      <c r="K6">
        <v>22.36</v>
      </c>
      <c r="L6">
        <v>6.4560000000000004</v>
      </c>
      <c r="M6">
        <v>5.8825000000000003</v>
      </c>
      <c r="N6">
        <v>6.4560000000000004</v>
      </c>
      <c r="O6">
        <v>2.2999999999999998</v>
      </c>
      <c r="P6">
        <v>2.7951999999999999</v>
      </c>
      <c r="Q6">
        <v>4.7977999999999996</v>
      </c>
      <c r="R6">
        <v>2.2999999999999998</v>
      </c>
      <c r="S6">
        <v>0.6</v>
      </c>
      <c r="T6">
        <v>2.2999999999999998</v>
      </c>
      <c r="U6">
        <v>7.1966000000000001</v>
      </c>
      <c r="V6">
        <v>0.8</v>
      </c>
      <c r="W6">
        <v>1.7018</v>
      </c>
      <c r="X6">
        <v>1.2</v>
      </c>
      <c r="Y6">
        <v>1.2</v>
      </c>
      <c r="Z6">
        <v>8.65</v>
      </c>
    </row>
    <row r="7" spans="1:26">
      <c r="A7" t="s">
        <v>300</v>
      </c>
      <c r="B7" t="s">
        <v>553</v>
      </c>
      <c r="C7">
        <v>12.64</v>
      </c>
      <c r="D7">
        <v>1.3</v>
      </c>
      <c r="E7">
        <v>25.93</v>
      </c>
      <c r="F7">
        <v>8.4862000000000002</v>
      </c>
      <c r="G7">
        <v>8.2841000000000005</v>
      </c>
      <c r="H7">
        <v>12.086399999999999</v>
      </c>
      <c r="I7">
        <v>19.8</v>
      </c>
      <c r="J7">
        <v>19.8</v>
      </c>
      <c r="K7">
        <v>18.8</v>
      </c>
      <c r="L7">
        <v>4.7960000000000003</v>
      </c>
      <c r="M7">
        <v>6.1901000000000002</v>
      </c>
      <c r="N7">
        <v>4.7960000000000003</v>
      </c>
      <c r="O7">
        <v>4.5999999999999996</v>
      </c>
      <c r="P7">
        <v>2.8837999999999999</v>
      </c>
      <c r="Q7">
        <v>4.7941000000000003</v>
      </c>
      <c r="R7">
        <v>4.5999999999999996</v>
      </c>
      <c r="S7">
        <v>1.7</v>
      </c>
      <c r="T7">
        <v>4.5999999999999996</v>
      </c>
      <c r="U7">
        <v>6.7962999999999996</v>
      </c>
      <c r="V7">
        <v>0.8</v>
      </c>
      <c r="W7">
        <v>1.6763999999999999</v>
      </c>
      <c r="X7">
        <v>1.3</v>
      </c>
      <c r="Y7">
        <v>1.3</v>
      </c>
      <c r="Z7">
        <v>12.64</v>
      </c>
    </row>
    <row r="8" spans="1:26">
      <c r="A8" t="s">
        <v>301</v>
      </c>
      <c r="B8" t="s">
        <v>553</v>
      </c>
      <c r="C8">
        <v>11.76</v>
      </c>
      <c r="D8">
        <v>0.8</v>
      </c>
      <c r="E8">
        <v>15.09</v>
      </c>
      <c r="F8">
        <v>8.6892999999999994</v>
      </c>
      <c r="G8">
        <v>8.6892999999999994</v>
      </c>
      <c r="H8">
        <v>11.995799999999999</v>
      </c>
      <c r="I8">
        <v>14.9</v>
      </c>
      <c r="J8">
        <v>14.9</v>
      </c>
      <c r="K8">
        <v>24.97</v>
      </c>
      <c r="L8">
        <v>3.464</v>
      </c>
      <c r="M8">
        <v>5.9922000000000004</v>
      </c>
      <c r="N8">
        <v>3.464</v>
      </c>
      <c r="O8">
        <v>7</v>
      </c>
      <c r="P8">
        <v>5.6988000000000003</v>
      </c>
      <c r="Q8">
        <v>3.2951999999999999</v>
      </c>
      <c r="R8">
        <v>7</v>
      </c>
      <c r="S8">
        <v>3.2</v>
      </c>
      <c r="T8">
        <v>7</v>
      </c>
      <c r="U8">
        <v>3.8933</v>
      </c>
      <c r="V8">
        <v>0.4</v>
      </c>
      <c r="W8">
        <v>1.905</v>
      </c>
      <c r="X8">
        <v>0.8</v>
      </c>
      <c r="Y8">
        <v>0.8</v>
      </c>
      <c r="Z8">
        <v>11.76</v>
      </c>
    </row>
    <row r="9" spans="1:26">
      <c r="A9" t="s">
        <v>302</v>
      </c>
      <c r="B9" t="s">
        <v>553</v>
      </c>
      <c r="C9">
        <v>10.07</v>
      </c>
      <c r="D9">
        <v>1.7</v>
      </c>
      <c r="E9">
        <v>10.4</v>
      </c>
      <c r="F9">
        <v>8.7927999999999997</v>
      </c>
      <c r="G9">
        <v>9.5928000000000004</v>
      </c>
      <c r="H9">
        <v>14.299899999999999</v>
      </c>
      <c r="I9">
        <v>13.7</v>
      </c>
      <c r="J9">
        <v>13.7</v>
      </c>
      <c r="K9">
        <v>41.42</v>
      </c>
      <c r="L9">
        <v>1.1160000000000001</v>
      </c>
      <c r="M9">
        <v>6.1984000000000004</v>
      </c>
      <c r="N9">
        <v>1.1160000000000001</v>
      </c>
      <c r="O9">
        <v>11</v>
      </c>
      <c r="P9">
        <v>8.8937000000000008</v>
      </c>
      <c r="Q9">
        <v>4.1943999999999999</v>
      </c>
      <c r="R9">
        <v>11</v>
      </c>
      <c r="S9">
        <v>5.6</v>
      </c>
      <c r="T9">
        <v>11</v>
      </c>
      <c r="U9">
        <v>1.1961999999999999</v>
      </c>
      <c r="V9">
        <v>0.7</v>
      </c>
      <c r="W9">
        <v>2.3368000000000002</v>
      </c>
      <c r="X9">
        <v>1.7</v>
      </c>
      <c r="Y9">
        <v>1.7</v>
      </c>
      <c r="Z9">
        <v>10.07</v>
      </c>
    </row>
    <row r="10" spans="1:26">
      <c r="A10" t="s">
        <v>303</v>
      </c>
      <c r="B10" t="s">
        <v>553</v>
      </c>
      <c r="C10">
        <v>5.44</v>
      </c>
      <c r="D10">
        <v>3.5</v>
      </c>
      <c r="E10">
        <v>7.36</v>
      </c>
      <c r="F10">
        <v>8.5908999999999995</v>
      </c>
      <c r="G10">
        <v>9.3956</v>
      </c>
      <c r="H10">
        <v>10.189</v>
      </c>
      <c r="I10">
        <v>13</v>
      </c>
      <c r="J10">
        <v>13</v>
      </c>
      <c r="K10">
        <v>22.52</v>
      </c>
      <c r="L10">
        <v>0.40799999999999997</v>
      </c>
      <c r="M10">
        <v>5.7915000000000001</v>
      </c>
      <c r="N10">
        <v>0.40799999999999997</v>
      </c>
      <c r="O10">
        <v>13.4</v>
      </c>
      <c r="P10">
        <v>7.1969000000000003</v>
      </c>
      <c r="Q10">
        <v>3.8988</v>
      </c>
      <c r="R10">
        <v>13.4</v>
      </c>
      <c r="S10">
        <v>5.2</v>
      </c>
      <c r="T10">
        <v>13.4</v>
      </c>
      <c r="U10">
        <v>0.19270000000000001</v>
      </c>
      <c r="V10">
        <v>1.2</v>
      </c>
      <c r="W10">
        <v>2.1589999999999998</v>
      </c>
      <c r="X10">
        <v>3.5</v>
      </c>
      <c r="Y10">
        <v>3.5</v>
      </c>
      <c r="Z10">
        <v>5.44</v>
      </c>
    </row>
    <row r="11" spans="1:26">
      <c r="A11" t="s">
        <v>304</v>
      </c>
      <c r="B11" t="s">
        <v>553</v>
      </c>
      <c r="C11">
        <v>5.81</v>
      </c>
      <c r="D11">
        <v>4.7</v>
      </c>
      <c r="E11">
        <v>1.76</v>
      </c>
      <c r="F11">
        <v>8.5998999999999999</v>
      </c>
      <c r="G11">
        <v>9.2963000000000005</v>
      </c>
      <c r="H11">
        <v>10.889699999999999</v>
      </c>
      <c r="I11">
        <v>14.3</v>
      </c>
      <c r="J11">
        <v>14.3</v>
      </c>
      <c r="K11">
        <v>32.799999999999997</v>
      </c>
      <c r="L11">
        <v>0.02</v>
      </c>
      <c r="M11">
        <v>2.6907999999999999</v>
      </c>
      <c r="N11">
        <v>0.02</v>
      </c>
      <c r="O11">
        <v>9.6</v>
      </c>
      <c r="P11">
        <v>5.1916000000000002</v>
      </c>
      <c r="Q11">
        <v>1.5933999999999999</v>
      </c>
      <c r="R11">
        <v>9.6</v>
      </c>
      <c r="S11">
        <v>5.8</v>
      </c>
      <c r="T11">
        <v>9.6</v>
      </c>
      <c r="U11">
        <v>0.18990000000000001</v>
      </c>
      <c r="V11">
        <v>4.5</v>
      </c>
      <c r="W11">
        <v>0.76200000000000001</v>
      </c>
      <c r="X11">
        <v>4.7</v>
      </c>
      <c r="Y11">
        <v>4.7</v>
      </c>
      <c r="Z11">
        <v>5.81</v>
      </c>
    </row>
    <row r="12" spans="1:26">
      <c r="A12" t="s">
        <v>305</v>
      </c>
      <c r="B12" t="s">
        <v>553</v>
      </c>
      <c r="C12">
        <v>5.31</v>
      </c>
      <c r="D12">
        <v>5.0999999999999996</v>
      </c>
      <c r="E12">
        <v>4.28</v>
      </c>
      <c r="F12">
        <v>8.4905000000000008</v>
      </c>
      <c r="G12">
        <v>9.3933</v>
      </c>
      <c r="H12">
        <v>7.9961000000000002</v>
      </c>
      <c r="I12">
        <v>14.1</v>
      </c>
      <c r="J12">
        <v>14.1</v>
      </c>
      <c r="K12">
        <v>38.92</v>
      </c>
      <c r="L12">
        <v>0.1</v>
      </c>
      <c r="M12">
        <v>3.6970999999999998</v>
      </c>
      <c r="N12">
        <v>0.1</v>
      </c>
      <c r="O12">
        <v>9.3000000000000007</v>
      </c>
      <c r="P12">
        <v>5.5994000000000002</v>
      </c>
      <c r="Q12">
        <v>1.6980999999999999</v>
      </c>
      <c r="R12">
        <v>9.3000000000000007</v>
      </c>
      <c r="S12">
        <v>3.8</v>
      </c>
      <c r="T12">
        <v>9.3000000000000007</v>
      </c>
      <c r="U12">
        <v>0.3977</v>
      </c>
      <c r="V12">
        <v>5.5</v>
      </c>
      <c r="W12">
        <v>0.55879999999999996</v>
      </c>
      <c r="X12">
        <v>5.0999999999999996</v>
      </c>
      <c r="Y12">
        <v>5.0999999999999996</v>
      </c>
      <c r="Z12">
        <v>5.31</v>
      </c>
    </row>
    <row r="13" spans="1:26">
      <c r="A13" t="s">
        <v>306</v>
      </c>
      <c r="B13" t="s">
        <v>553</v>
      </c>
      <c r="C13">
        <v>5.01</v>
      </c>
      <c r="D13">
        <v>2.6</v>
      </c>
      <c r="E13">
        <v>7.64</v>
      </c>
      <c r="F13">
        <v>8.9907000000000004</v>
      </c>
      <c r="G13">
        <v>9.4924999999999997</v>
      </c>
      <c r="H13">
        <v>9.1997999999999998</v>
      </c>
      <c r="I13">
        <v>12.6</v>
      </c>
      <c r="J13">
        <v>12.6</v>
      </c>
      <c r="K13">
        <v>33.6</v>
      </c>
      <c r="L13">
        <v>0.49199999999999999</v>
      </c>
      <c r="M13">
        <v>4.8925999999999998</v>
      </c>
      <c r="N13">
        <v>0.49199999999999999</v>
      </c>
      <c r="O13">
        <v>9.3000000000000007</v>
      </c>
      <c r="P13">
        <v>7.8929999999999998</v>
      </c>
      <c r="Q13">
        <v>2.2999999999999998</v>
      </c>
      <c r="R13">
        <v>9.3000000000000007</v>
      </c>
      <c r="S13">
        <v>3</v>
      </c>
      <c r="T13">
        <v>9.3000000000000007</v>
      </c>
      <c r="U13">
        <v>0.89910000000000001</v>
      </c>
      <c r="V13">
        <v>3.3</v>
      </c>
      <c r="W13">
        <v>0.81279999999999997</v>
      </c>
      <c r="X13">
        <v>2.6</v>
      </c>
      <c r="Y13">
        <v>2.6</v>
      </c>
      <c r="Z13">
        <v>5.01</v>
      </c>
    </row>
    <row r="14" spans="1:26">
      <c r="A14" t="s">
        <v>307</v>
      </c>
      <c r="B14" t="s">
        <v>553</v>
      </c>
      <c r="C14">
        <v>6</v>
      </c>
      <c r="D14">
        <v>2.2000000000000002</v>
      </c>
      <c r="E14">
        <v>16.649999999999999</v>
      </c>
      <c r="F14">
        <v>9.3991000000000007</v>
      </c>
      <c r="G14">
        <v>8.3988999999999994</v>
      </c>
      <c r="H14">
        <v>8.2876999999999992</v>
      </c>
      <c r="I14">
        <v>11.3</v>
      </c>
      <c r="J14">
        <v>11.3</v>
      </c>
      <c r="K14">
        <v>35.28</v>
      </c>
      <c r="L14">
        <v>2.548</v>
      </c>
      <c r="M14">
        <v>5.5887000000000002</v>
      </c>
      <c r="N14">
        <v>2.548</v>
      </c>
      <c r="O14">
        <v>6.6</v>
      </c>
      <c r="P14">
        <v>6.4935999999999998</v>
      </c>
      <c r="Q14">
        <v>3.3976999999999999</v>
      </c>
      <c r="R14">
        <v>6.6</v>
      </c>
      <c r="S14">
        <v>2</v>
      </c>
      <c r="T14">
        <v>6.6</v>
      </c>
      <c r="U14">
        <v>1.1908000000000001</v>
      </c>
      <c r="V14">
        <v>2.2999999999999998</v>
      </c>
      <c r="W14">
        <v>1.8033999999999999</v>
      </c>
      <c r="X14">
        <v>2.2000000000000002</v>
      </c>
      <c r="Y14">
        <v>2.2000000000000002</v>
      </c>
      <c r="Z14">
        <v>6</v>
      </c>
    </row>
    <row r="15" spans="1:26">
      <c r="A15" t="s">
        <v>308</v>
      </c>
      <c r="B15" t="s">
        <v>553</v>
      </c>
      <c r="C15">
        <v>10.79</v>
      </c>
      <c r="D15">
        <v>1.7</v>
      </c>
      <c r="E15">
        <v>35.619999999999997</v>
      </c>
      <c r="F15">
        <v>12.090199999999999</v>
      </c>
      <c r="G15">
        <v>9.3925999999999998</v>
      </c>
      <c r="H15">
        <v>11.0847</v>
      </c>
      <c r="I15">
        <v>14.5</v>
      </c>
      <c r="J15">
        <v>14.5</v>
      </c>
      <c r="K15">
        <v>39.21</v>
      </c>
      <c r="L15">
        <v>5.3520000000000003</v>
      </c>
      <c r="M15">
        <v>5.7876000000000003</v>
      </c>
      <c r="N15">
        <v>5.3520000000000003</v>
      </c>
      <c r="O15">
        <v>4</v>
      </c>
      <c r="P15">
        <v>3.2862</v>
      </c>
      <c r="Q15">
        <v>5.8856999999999999</v>
      </c>
      <c r="R15">
        <v>4</v>
      </c>
      <c r="S15">
        <v>0.8</v>
      </c>
      <c r="T15">
        <v>4</v>
      </c>
      <c r="U15">
        <v>4.9782999999999999</v>
      </c>
      <c r="V15">
        <v>1.1000000000000001</v>
      </c>
      <c r="W15">
        <v>1.6763999999999999</v>
      </c>
      <c r="X15">
        <v>1.7</v>
      </c>
      <c r="Y15">
        <v>1.7</v>
      </c>
      <c r="Z15">
        <v>10.79</v>
      </c>
    </row>
    <row r="16" spans="1:26">
      <c r="A16" t="s">
        <v>309</v>
      </c>
      <c r="B16" t="s">
        <v>553</v>
      </c>
      <c r="C16">
        <v>9.17</v>
      </c>
      <c r="D16">
        <v>1.7</v>
      </c>
      <c r="E16">
        <v>42.65</v>
      </c>
      <c r="F16">
        <v>9.8880999999999997</v>
      </c>
      <c r="G16">
        <v>8.5734999999999992</v>
      </c>
      <c r="H16">
        <v>12.974600000000001</v>
      </c>
      <c r="I16">
        <v>17.399999999999999</v>
      </c>
      <c r="J16">
        <v>17.399999999999999</v>
      </c>
      <c r="K16">
        <v>33.6</v>
      </c>
      <c r="L16">
        <v>8.02</v>
      </c>
      <c r="M16">
        <v>6.1729000000000003</v>
      </c>
      <c r="N16">
        <v>8.02</v>
      </c>
      <c r="O16">
        <v>2.5</v>
      </c>
      <c r="P16">
        <v>2.5720999999999998</v>
      </c>
      <c r="Q16">
        <v>7.1731999999999996</v>
      </c>
      <c r="R16">
        <v>2.5</v>
      </c>
      <c r="S16">
        <v>0.3</v>
      </c>
      <c r="T16">
        <v>2.5</v>
      </c>
      <c r="U16">
        <v>6.3730000000000002</v>
      </c>
      <c r="V16">
        <v>1.3</v>
      </c>
      <c r="W16">
        <v>1.7525999999999999</v>
      </c>
      <c r="X16">
        <v>1.7</v>
      </c>
      <c r="Y16">
        <v>1.7</v>
      </c>
      <c r="Z16">
        <v>9.17</v>
      </c>
    </row>
    <row r="17" spans="1:26">
      <c r="A17" t="s">
        <v>310</v>
      </c>
      <c r="B17" t="s">
        <v>553</v>
      </c>
      <c r="C17">
        <v>6.3019999999999996</v>
      </c>
      <c r="D17">
        <v>2.2999999999999998</v>
      </c>
      <c r="E17">
        <v>14.83</v>
      </c>
      <c r="F17">
        <v>0.68</v>
      </c>
      <c r="G17">
        <v>6.4</v>
      </c>
      <c r="H17">
        <v>6.4</v>
      </c>
      <c r="I17">
        <v>6.4</v>
      </c>
      <c r="J17">
        <v>6.4</v>
      </c>
      <c r="K17">
        <v>0.68</v>
      </c>
      <c r="L17">
        <v>6.0096999999999996</v>
      </c>
      <c r="M17">
        <v>0.68</v>
      </c>
      <c r="N17">
        <v>6.0096999999999996</v>
      </c>
      <c r="O17">
        <v>0.68</v>
      </c>
      <c r="P17">
        <v>6.0096999999999996</v>
      </c>
      <c r="Q17">
        <v>0.68</v>
      </c>
      <c r="R17">
        <v>0.68</v>
      </c>
      <c r="S17">
        <v>0.68</v>
      </c>
      <c r="T17">
        <v>0.68</v>
      </c>
      <c r="U17">
        <v>6.0096999999999996</v>
      </c>
      <c r="V17">
        <v>0.68</v>
      </c>
      <c r="W17">
        <v>1.0290999999999999</v>
      </c>
      <c r="X17">
        <v>2.2999999999999998</v>
      </c>
      <c r="Y17">
        <v>2.2999999999999998</v>
      </c>
      <c r="Z17">
        <v>6.3019999999999996</v>
      </c>
    </row>
    <row r="18" spans="1:26">
      <c r="A18" t="s">
        <v>311</v>
      </c>
      <c r="B18" t="s">
        <v>553</v>
      </c>
      <c r="C18">
        <v>3.2930000000000001</v>
      </c>
      <c r="D18">
        <v>1.3</v>
      </c>
      <c r="E18">
        <v>11.14</v>
      </c>
      <c r="F18">
        <v>0.78</v>
      </c>
      <c r="G18">
        <v>8</v>
      </c>
      <c r="H18">
        <v>8</v>
      </c>
      <c r="I18">
        <v>8</v>
      </c>
      <c r="J18">
        <v>8</v>
      </c>
      <c r="K18">
        <v>0.78</v>
      </c>
      <c r="L18">
        <v>5.5987999999999998</v>
      </c>
      <c r="M18">
        <v>0.78</v>
      </c>
      <c r="N18">
        <v>5.5987999999999998</v>
      </c>
      <c r="O18">
        <v>0.78</v>
      </c>
      <c r="P18">
        <v>5.5987999999999998</v>
      </c>
      <c r="Q18">
        <v>0.78</v>
      </c>
      <c r="R18">
        <v>0.78</v>
      </c>
      <c r="S18">
        <v>0.78</v>
      </c>
      <c r="T18">
        <v>0.78</v>
      </c>
      <c r="U18">
        <v>5.5987999999999998</v>
      </c>
      <c r="V18">
        <v>0.78</v>
      </c>
      <c r="W18">
        <v>0.89229999999999998</v>
      </c>
      <c r="X18">
        <v>1.3</v>
      </c>
      <c r="Y18">
        <v>1.3</v>
      </c>
      <c r="Z18">
        <v>3.2930000000000001</v>
      </c>
    </row>
    <row r="19" spans="1:26">
      <c r="A19" t="s">
        <v>312</v>
      </c>
      <c r="B19" t="s">
        <v>553</v>
      </c>
      <c r="C19">
        <v>4.4749999999999996</v>
      </c>
      <c r="D19">
        <v>1.7</v>
      </c>
      <c r="E19">
        <v>10.119999999999999</v>
      </c>
      <c r="F19">
        <v>1.77</v>
      </c>
      <c r="G19">
        <v>7.2</v>
      </c>
      <c r="H19">
        <v>7.2</v>
      </c>
      <c r="I19">
        <v>7.2</v>
      </c>
      <c r="J19">
        <v>7.2</v>
      </c>
      <c r="K19">
        <v>1.77</v>
      </c>
      <c r="L19">
        <v>3.2042999999999999</v>
      </c>
      <c r="M19">
        <v>1.77</v>
      </c>
      <c r="N19">
        <v>3.2042999999999999</v>
      </c>
      <c r="O19">
        <v>1.77</v>
      </c>
      <c r="P19">
        <v>3.2042999999999999</v>
      </c>
      <c r="Q19">
        <v>1.77</v>
      </c>
      <c r="R19">
        <v>1.77</v>
      </c>
      <c r="S19">
        <v>1.77</v>
      </c>
      <c r="T19">
        <v>1.77</v>
      </c>
      <c r="U19">
        <v>3.2042999999999999</v>
      </c>
      <c r="V19">
        <v>1.77</v>
      </c>
      <c r="W19">
        <v>0.67210000000000003</v>
      </c>
      <c r="X19">
        <v>1.7</v>
      </c>
      <c r="Y19">
        <v>1.7</v>
      </c>
      <c r="Z19">
        <v>4.4749999999999996</v>
      </c>
    </row>
    <row r="20" spans="1:26">
      <c r="A20" t="s">
        <v>313</v>
      </c>
      <c r="B20" t="s">
        <v>553</v>
      </c>
      <c r="C20">
        <v>5.5170000000000003</v>
      </c>
      <c r="D20">
        <v>0.8</v>
      </c>
      <c r="E20">
        <v>5.41</v>
      </c>
      <c r="F20">
        <v>2.73</v>
      </c>
      <c r="G20">
        <v>5.5</v>
      </c>
      <c r="H20">
        <v>5.5</v>
      </c>
      <c r="I20">
        <v>5.5</v>
      </c>
      <c r="J20">
        <v>5.5</v>
      </c>
      <c r="K20">
        <v>2.73</v>
      </c>
      <c r="L20">
        <v>3.1640000000000001</v>
      </c>
      <c r="M20">
        <v>2.73</v>
      </c>
      <c r="N20">
        <v>3.1640000000000001</v>
      </c>
      <c r="O20">
        <v>2.73</v>
      </c>
      <c r="P20">
        <v>3.1640000000000001</v>
      </c>
      <c r="Q20">
        <v>2.73</v>
      </c>
      <c r="R20">
        <v>2.73</v>
      </c>
      <c r="S20">
        <v>2.73</v>
      </c>
      <c r="T20">
        <v>2.73</v>
      </c>
      <c r="U20">
        <v>3.1640000000000001</v>
      </c>
      <c r="V20">
        <v>2.73</v>
      </c>
      <c r="W20">
        <v>0.72570000000000001</v>
      </c>
      <c r="X20">
        <v>0.8</v>
      </c>
      <c r="Y20">
        <v>0.8</v>
      </c>
      <c r="Z20">
        <v>5.5170000000000003</v>
      </c>
    </row>
    <row r="21" spans="1:26">
      <c r="A21" t="s">
        <v>314</v>
      </c>
      <c r="B21" t="s">
        <v>553</v>
      </c>
      <c r="C21">
        <v>4.0289999999999999</v>
      </c>
      <c r="D21">
        <v>1</v>
      </c>
      <c r="E21">
        <v>5.21</v>
      </c>
      <c r="F21">
        <v>4.9800000000000004</v>
      </c>
      <c r="G21">
        <v>8.9</v>
      </c>
      <c r="H21">
        <v>8.9</v>
      </c>
      <c r="I21">
        <v>8.9</v>
      </c>
      <c r="J21">
        <v>8.9</v>
      </c>
      <c r="K21">
        <v>4.9800000000000004</v>
      </c>
      <c r="L21">
        <v>1.4442999999999999</v>
      </c>
      <c r="M21">
        <v>4.9800000000000004</v>
      </c>
      <c r="N21">
        <v>1.4442999999999999</v>
      </c>
      <c r="O21">
        <v>4.9800000000000004</v>
      </c>
      <c r="P21">
        <v>1.4442999999999999</v>
      </c>
      <c r="Q21">
        <v>4.9800000000000004</v>
      </c>
      <c r="R21">
        <v>4.9800000000000004</v>
      </c>
      <c r="S21">
        <v>4.9800000000000004</v>
      </c>
      <c r="T21">
        <v>4.9800000000000004</v>
      </c>
      <c r="U21">
        <v>1.4442999999999999</v>
      </c>
      <c r="V21">
        <v>4.9800000000000004</v>
      </c>
      <c r="W21">
        <v>1.8340000000000001</v>
      </c>
      <c r="X21">
        <v>1</v>
      </c>
      <c r="Y21">
        <v>1</v>
      </c>
      <c r="Z21">
        <v>4.0289999999999999</v>
      </c>
    </row>
    <row r="22" spans="1:26">
      <c r="A22" t="s">
        <v>315</v>
      </c>
      <c r="B22" t="s">
        <v>553</v>
      </c>
      <c r="C22">
        <v>4.0229999999999997</v>
      </c>
      <c r="D22">
        <v>1.8</v>
      </c>
      <c r="E22">
        <v>5.24</v>
      </c>
      <c r="F22">
        <v>4.17</v>
      </c>
      <c r="G22">
        <v>5.7</v>
      </c>
      <c r="H22">
        <v>5.7</v>
      </c>
      <c r="I22">
        <v>5.7</v>
      </c>
      <c r="J22">
        <v>5.7</v>
      </c>
      <c r="K22">
        <v>4.17</v>
      </c>
      <c r="L22">
        <v>0.60919999999999996</v>
      </c>
      <c r="M22">
        <v>4.17</v>
      </c>
      <c r="N22">
        <v>0.60919999999999996</v>
      </c>
      <c r="O22">
        <v>4.17</v>
      </c>
      <c r="P22">
        <v>0.60919999999999996</v>
      </c>
      <c r="Q22">
        <v>4.17</v>
      </c>
      <c r="R22">
        <v>4.17</v>
      </c>
      <c r="S22">
        <v>4.17</v>
      </c>
      <c r="T22">
        <v>4.17</v>
      </c>
      <c r="U22">
        <v>0.60919999999999996</v>
      </c>
      <c r="V22">
        <v>4.17</v>
      </c>
      <c r="W22">
        <v>2.0905</v>
      </c>
      <c r="X22">
        <v>1.8</v>
      </c>
      <c r="Y22">
        <v>1.8</v>
      </c>
      <c r="Z22">
        <v>4.0229999999999997</v>
      </c>
    </row>
    <row r="23" spans="1:26">
      <c r="A23" t="s">
        <v>316</v>
      </c>
      <c r="B23" t="s">
        <v>553</v>
      </c>
      <c r="C23">
        <v>3.4460000000000002</v>
      </c>
      <c r="D23">
        <v>2.6</v>
      </c>
      <c r="E23">
        <v>1.63</v>
      </c>
      <c r="F23">
        <v>2.57</v>
      </c>
      <c r="G23">
        <v>5.8</v>
      </c>
      <c r="H23">
        <v>5.8</v>
      </c>
      <c r="I23">
        <v>5.8</v>
      </c>
      <c r="J23">
        <v>5.8</v>
      </c>
      <c r="K23">
        <v>2.57</v>
      </c>
      <c r="L23">
        <v>0.08</v>
      </c>
      <c r="M23">
        <v>2.57</v>
      </c>
      <c r="N23">
        <v>0.08</v>
      </c>
      <c r="O23">
        <v>2.57</v>
      </c>
      <c r="P23">
        <v>0.08</v>
      </c>
      <c r="Q23">
        <v>2.57</v>
      </c>
      <c r="R23">
        <v>2.57</v>
      </c>
      <c r="S23">
        <v>2.57</v>
      </c>
      <c r="T23">
        <v>2.57</v>
      </c>
      <c r="U23">
        <v>0.08</v>
      </c>
      <c r="V23">
        <v>2.57</v>
      </c>
      <c r="W23">
        <v>2.8060999999999998</v>
      </c>
      <c r="X23">
        <v>2.6</v>
      </c>
      <c r="Y23">
        <v>2.6</v>
      </c>
      <c r="Z23">
        <v>3.4460000000000002</v>
      </c>
    </row>
    <row r="24" spans="1:26">
      <c r="A24" t="s">
        <v>317</v>
      </c>
      <c r="B24" t="s">
        <v>553</v>
      </c>
      <c r="C24">
        <v>2.544</v>
      </c>
      <c r="D24">
        <v>2.9</v>
      </c>
      <c r="E24">
        <v>3.59</v>
      </c>
      <c r="F24">
        <v>2.58</v>
      </c>
      <c r="G24">
        <v>6</v>
      </c>
      <c r="H24">
        <v>6</v>
      </c>
      <c r="I24">
        <v>6</v>
      </c>
      <c r="J24">
        <v>6</v>
      </c>
      <c r="K24">
        <v>2.58</v>
      </c>
      <c r="L24">
        <v>0.26829999999999998</v>
      </c>
      <c r="M24">
        <v>2.58</v>
      </c>
      <c r="N24">
        <v>0.26829999999999998</v>
      </c>
      <c r="O24">
        <v>2.58</v>
      </c>
      <c r="P24">
        <v>0.26829999999999998</v>
      </c>
      <c r="Q24">
        <v>2.58</v>
      </c>
      <c r="R24">
        <v>2.58</v>
      </c>
      <c r="S24">
        <v>2.58</v>
      </c>
      <c r="T24">
        <v>2.58</v>
      </c>
      <c r="U24">
        <v>0.26829999999999998</v>
      </c>
      <c r="V24">
        <v>2.58</v>
      </c>
      <c r="W24">
        <v>3.3174000000000001</v>
      </c>
      <c r="X24">
        <v>2.9</v>
      </c>
      <c r="Y24">
        <v>2.9</v>
      </c>
      <c r="Z24">
        <v>2.544</v>
      </c>
    </row>
    <row r="25" spans="1:26">
      <c r="A25" t="s">
        <v>318</v>
      </c>
      <c r="B25" t="s">
        <v>553</v>
      </c>
      <c r="C25">
        <v>2.4630000000000001</v>
      </c>
      <c r="D25">
        <v>2.2999999999999998</v>
      </c>
      <c r="E25">
        <v>5.64</v>
      </c>
      <c r="F25">
        <v>2.91</v>
      </c>
      <c r="G25">
        <v>6.5</v>
      </c>
      <c r="H25">
        <v>6.5</v>
      </c>
      <c r="I25">
        <v>6.5</v>
      </c>
      <c r="J25">
        <v>6.5</v>
      </c>
      <c r="K25">
        <v>2.91</v>
      </c>
      <c r="L25">
        <v>1.0106999999999999</v>
      </c>
      <c r="M25">
        <v>2.91</v>
      </c>
      <c r="N25">
        <v>1.0106999999999999</v>
      </c>
      <c r="O25">
        <v>2.91</v>
      </c>
      <c r="P25">
        <v>1.0106999999999999</v>
      </c>
      <c r="Q25">
        <v>2.91</v>
      </c>
      <c r="R25">
        <v>2.91</v>
      </c>
      <c r="S25">
        <v>2.91</v>
      </c>
      <c r="T25">
        <v>2.91</v>
      </c>
      <c r="U25">
        <v>1.0106999999999999</v>
      </c>
      <c r="V25">
        <v>2.91</v>
      </c>
      <c r="W25">
        <v>2.4939</v>
      </c>
      <c r="X25">
        <v>2.2999999999999998</v>
      </c>
      <c r="Y25">
        <v>2.2999999999999998</v>
      </c>
      <c r="Z25">
        <v>2.4630000000000001</v>
      </c>
    </row>
    <row r="26" spans="1:26">
      <c r="A26" t="s">
        <v>319</v>
      </c>
      <c r="B26" t="s">
        <v>553</v>
      </c>
      <c r="C26">
        <v>3.649</v>
      </c>
      <c r="D26">
        <v>1.4</v>
      </c>
      <c r="E26">
        <v>10.66</v>
      </c>
      <c r="F26">
        <v>1.99</v>
      </c>
      <c r="G26">
        <v>5.8</v>
      </c>
      <c r="H26">
        <v>5.8</v>
      </c>
      <c r="I26">
        <v>5.8</v>
      </c>
      <c r="J26">
        <v>5.8</v>
      </c>
      <c r="K26">
        <v>1.99</v>
      </c>
      <c r="L26">
        <v>4.0010000000000003</v>
      </c>
      <c r="M26">
        <v>1.99</v>
      </c>
      <c r="N26">
        <v>4.0010000000000003</v>
      </c>
      <c r="O26">
        <v>1.99</v>
      </c>
      <c r="P26">
        <v>4.0010000000000003</v>
      </c>
      <c r="Q26">
        <v>1.99</v>
      </c>
      <c r="R26">
        <v>1.99</v>
      </c>
      <c r="S26">
        <v>1.99</v>
      </c>
      <c r="T26">
        <v>1.99</v>
      </c>
      <c r="U26">
        <v>4.0010000000000003</v>
      </c>
      <c r="V26">
        <v>1.99</v>
      </c>
      <c r="W26">
        <v>2.2974000000000001</v>
      </c>
      <c r="X26">
        <v>1.4</v>
      </c>
      <c r="Y26">
        <v>1.4</v>
      </c>
      <c r="Z26">
        <v>3.649</v>
      </c>
    </row>
    <row r="27" spans="1:26">
      <c r="A27" t="s">
        <v>320</v>
      </c>
      <c r="B27" t="s">
        <v>553</v>
      </c>
      <c r="C27">
        <v>5.8630000000000004</v>
      </c>
      <c r="D27">
        <v>1.4</v>
      </c>
      <c r="E27">
        <v>17.690000000000001</v>
      </c>
      <c r="F27">
        <v>1.07</v>
      </c>
      <c r="G27">
        <v>9</v>
      </c>
      <c r="H27">
        <v>9</v>
      </c>
      <c r="I27">
        <v>9</v>
      </c>
      <c r="J27">
        <v>9</v>
      </c>
      <c r="K27">
        <v>1.07</v>
      </c>
      <c r="L27">
        <v>4.5233999999999996</v>
      </c>
      <c r="M27">
        <v>1.07</v>
      </c>
      <c r="N27">
        <v>4.5233999999999996</v>
      </c>
      <c r="O27">
        <v>1.07</v>
      </c>
      <c r="P27">
        <v>4.5233999999999996</v>
      </c>
      <c r="Q27">
        <v>1.07</v>
      </c>
      <c r="R27">
        <v>1.07</v>
      </c>
      <c r="S27">
        <v>1.07</v>
      </c>
      <c r="T27">
        <v>1.07</v>
      </c>
      <c r="U27">
        <v>4.5233999999999996</v>
      </c>
      <c r="V27">
        <v>1.07</v>
      </c>
      <c r="W27">
        <v>1.8513999999999999</v>
      </c>
      <c r="X27">
        <v>1.4</v>
      </c>
      <c r="Y27">
        <v>1.4</v>
      </c>
      <c r="Z27">
        <v>5.8630000000000004</v>
      </c>
    </row>
    <row r="28" spans="1:26">
      <c r="A28" t="s">
        <v>321</v>
      </c>
      <c r="B28" t="s">
        <v>553</v>
      </c>
      <c r="C28">
        <v>5.117</v>
      </c>
      <c r="D28">
        <v>1.7</v>
      </c>
      <c r="E28">
        <v>17.39</v>
      </c>
      <c r="F28">
        <v>0.97</v>
      </c>
      <c r="G28">
        <v>7.3</v>
      </c>
      <c r="H28">
        <v>7.3</v>
      </c>
      <c r="I28">
        <v>7.3</v>
      </c>
      <c r="J28">
        <v>7.3</v>
      </c>
      <c r="K28">
        <v>0.97</v>
      </c>
      <c r="L28">
        <v>6.4504999999999999</v>
      </c>
      <c r="M28">
        <v>0.97</v>
      </c>
      <c r="N28">
        <v>6.4504999999999999</v>
      </c>
      <c r="O28">
        <v>0.97</v>
      </c>
      <c r="P28">
        <v>6.4504999999999999</v>
      </c>
      <c r="Q28">
        <v>0.97</v>
      </c>
      <c r="R28">
        <v>0.97</v>
      </c>
      <c r="S28">
        <v>0.97</v>
      </c>
      <c r="T28">
        <v>0.97</v>
      </c>
      <c r="U28">
        <v>6.4504999999999999</v>
      </c>
      <c r="V28">
        <v>0.97</v>
      </c>
      <c r="W28">
        <v>2.2227999999999999</v>
      </c>
      <c r="X28">
        <v>1.7</v>
      </c>
      <c r="Y28">
        <v>1.7</v>
      </c>
      <c r="Z28">
        <v>5.117</v>
      </c>
    </row>
    <row r="29" spans="1:26">
      <c r="A29" t="s">
        <v>322</v>
      </c>
      <c r="B29" t="s">
        <v>553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0.56930000000000003</v>
      </c>
      <c r="M29">
        <v>0</v>
      </c>
      <c r="N29">
        <v>0.56930000000000003</v>
      </c>
      <c r="O29">
        <v>0</v>
      </c>
      <c r="P29">
        <v>0.56930000000000003</v>
      </c>
      <c r="Q29">
        <v>0</v>
      </c>
      <c r="R29">
        <v>0</v>
      </c>
      <c r="S29">
        <v>0</v>
      </c>
      <c r="T29">
        <v>0</v>
      </c>
      <c r="U29">
        <v>0.56930000000000003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>
      <c r="A30" t="s">
        <v>323</v>
      </c>
      <c r="B30" t="s">
        <v>553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1.3455999999999999</v>
      </c>
      <c r="M30">
        <v>0</v>
      </c>
      <c r="N30">
        <v>1.3455999999999999</v>
      </c>
      <c r="O30">
        <v>0</v>
      </c>
      <c r="P30">
        <v>1.3455999999999999</v>
      </c>
      <c r="Q30">
        <v>0</v>
      </c>
      <c r="R30">
        <v>0</v>
      </c>
      <c r="S30">
        <v>0</v>
      </c>
      <c r="T30">
        <v>0</v>
      </c>
      <c r="U30">
        <v>1.3455999999999999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>
      <c r="A31" t="s">
        <v>324</v>
      </c>
      <c r="B31" t="s">
        <v>553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0.53290000000000004</v>
      </c>
      <c r="M31">
        <v>0</v>
      </c>
      <c r="N31">
        <v>0.53290000000000004</v>
      </c>
      <c r="O31">
        <v>0</v>
      </c>
      <c r="P31">
        <v>0.53290000000000004</v>
      </c>
      <c r="Q31">
        <v>0</v>
      </c>
      <c r="R31">
        <v>0</v>
      </c>
      <c r="S31">
        <v>0</v>
      </c>
      <c r="T31">
        <v>0</v>
      </c>
      <c r="U31">
        <v>0.53290000000000004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>
      <c r="A32" t="s">
        <v>325</v>
      </c>
      <c r="B32" t="s">
        <v>553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0.92090000000000005</v>
      </c>
      <c r="M32">
        <v>0</v>
      </c>
      <c r="N32">
        <v>0.92090000000000005</v>
      </c>
      <c r="O32">
        <v>0</v>
      </c>
      <c r="P32">
        <v>0.92090000000000005</v>
      </c>
      <c r="Q32">
        <v>0</v>
      </c>
      <c r="R32">
        <v>0</v>
      </c>
      <c r="S32">
        <v>0</v>
      </c>
      <c r="T32">
        <v>0</v>
      </c>
      <c r="U32">
        <v>0.92090000000000005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>
      <c r="A33" t="s">
        <v>326</v>
      </c>
      <c r="B33" t="s">
        <v>553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2.3540000000000001</v>
      </c>
      <c r="M33">
        <v>0</v>
      </c>
      <c r="N33">
        <v>2.3540000000000001</v>
      </c>
      <c r="O33">
        <v>0</v>
      </c>
      <c r="P33">
        <v>2.3540000000000001</v>
      </c>
      <c r="Q33">
        <v>0</v>
      </c>
      <c r="R33">
        <v>0</v>
      </c>
      <c r="S33">
        <v>0</v>
      </c>
      <c r="T33">
        <v>0</v>
      </c>
      <c r="U33">
        <v>2.3540000000000001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>
      <c r="A34" t="s">
        <v>327</v>
      </c>
      <c r="B34" t="s">
        <v>553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1.6636</v>
      </c>
      <c r="M34">
        <v>0</v>
      </c>
      <c r="N34">
        <v>1.6636</v>
      </c>
      <c r="O34">
        <v>0</v>
      </c>
      <c r="P34">
        <v>1.6636</v>
      </c>
      <c r="Q34">
        <v>0</v>
      </c>
      <c r="R34">
        <v>0</v>
      </c>
      <c r="S34">
        <v>0</v>
      </c>
      <c r="T34">
        <v>0</v>
      </c>
      <c r="U34">
        <v>1.6636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>
      <c r="A35" t="s">
        <v>328</v>
      </c>
      <c r="B35" t="s">
        <v>553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4.3125</v>
      </c>
      <c r="M35">
        <v>0</v>
      </c>
      <c r="N35">
        <v>4.3125</v>
      </c>
      <c r="O35">
        <v>0</v>
      </c>
      <c r="P35">
        <v>4.3125</v>
      </c>
      <c r="Q35">
        <v>0</v>
      </c>
      <c r="R35">
        <v>0</v>
      </c>
      <c r="S35">
        <v>0</v>
      </c>
      <c r="T35">
        <v>0</v>
      </c>
      <c r="U35">
        <v>4.3125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>
      <c r="A36" t="s">
        <v>329</v>
      </c>
      <c r="B36" t="s">
        <v>553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3.6770999999999998</v>
      </c>
      <c r="M36">
        <v>0</v>
      </c>
      <c r="N36">
        <v>3.6770999999999998</v>
      </c>
      <c r="O36">
        <v>0</v>
      </c>
      <c r="P36">
        <v>3.6770999999999998</v>
      </c>
      <c r="Q36">
        <v>0</v>
      </c>
      <c r="R36">
        <v>0</v>
      </c>
      <c r="S36">
        <v>0</v>
      </c>
      <c r="T36">
        <v>0</v>
      </c>
      <c r="U36">
        <v>3.6770999999999998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>
      <c r="A37" t="s">
        <v>330</v>
      </c>
      <c r="B37" t="s">
        <v>553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2.9146999999999998</v>
      </c>
      <c r="M37">
        <v>0</v>
      </c>
      <c r="N37">
        <v>2.9146999999999998</v>
      </c>
      <c r="O37">
        <v>0</v>
      </c>
      <c r="P37">
        <v>2.9146999999999998</v>
      </c>
      <c r="Q37">
        <v>0</v>
      </c>
      <c r="R37">
        <v>0</v>
      </c>
      <c r="S37">
        <v>0</v>
      </c>
      <c r="T37">
        <v>0</v>
      </c>
      <c r="U37">
        <v>2.9146999999999998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>
      <c r="A38" t="s">
        <v>331</v>
      </c>
      <c r="B38" t="s">
        <v>553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3.33</v>
      </c>
      <c r="M38">
        <v>0</v>
      </c>
      <c r="N38">
        <v>3.33</v>
      </c>
      <c r="O38">
        <v>0</v>
      </c>
      <c r="P38">
        <v>3.33</v>
      </c>
      <c r="Q38">
        <v>0</v>
      </c>
      <c r="R38">
        <v>0</v>
      </c>
      <c r="S38">
        <v>0</v>
      </c>
      <c r="T38">
        <v>0</v>
      </c>
      <c r="U38">
        <v>3.33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>
      <c r="A39" t="s">
        <v>332</v>
      </c>
      <c r="B39" t="s">
        <v>553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0.98599999999999999</v>
      </c>
      <c r="M39">
        <v>0</v>
      </c>
      <c r="N39">
        <v>0.98599999999999999</v>
      </c>
      <c r="O39">
        <v>0</v>
      </c>
      <c r="P39">
        <v>0.98599999999999999</v>
      </c>
      <c r="Q39">
        <v>0</v>
      </c>
      <c r="R39">
        <v>0</v>
      </c>
      <c r="S39">
        <v>0</v>
      </c>
      <c r="T39">
        <v>0</v>
      </c>
      <c r="U39">
        <v>0.98599999999999999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>
      <c r="A40" t="s">
        <v>333</v>
      </c>
      <c r="B40" t="s">
        <v>553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1.5342</v>
      </c>
      <c r="M40">
        <v>0</v>
      </c>
      <c r="N40">
        <v>1.5342</v>
      </c>
      <c r="O40">
        <v>0</v>
      </c>
      <c r="P40">
        <v>1.5342</v>
      </c>
      <c r="Q40">
        <v>0</v>
      </c>
      <c r="R40">
        <v>0</v>
      </c>
      <c r="S40">
        <v>0</v>
      </c>
      <c r="T40">
        <v>0</v>
      </c>
      <c r="U40">
        <v>1.5342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>
      <c r="A41" t="s">
        <v>334</v>
      </c>
      <c r="B41" t="s">
        <v>553</v>
      </c>
      <c r="C41">
        <v>-16.71</v>
      </c>
      <c r="D41">
        <v>-30</v>
      </c>
      <c r="E41">
        <v>-1.8</v>
      </c>
      <c r="F41">
        <v>-18.108000000000001</v>
      </c>
      <c r="G41">
        <v>-14.606</v>
      </c>
      <c r="H41">
        <v>0.107</v>
      </c>
      <c r="I41">
        <v>-2.9</v>
      </c>
      <c r="J41">
        <v>-2.9</v>
      </c>
      <c r="K41">
        <v>18.739999999999998</v>
      </c>
      <c r="L41">
        <v>2.6080000000000001</v>
      </c>
      <c r="M41">
        <v>-14.404999999999999</v>
      </c>
      <c r="N41">
        <v>2.6080000000000001</v>
      </c>
      <c r="O41">
        <v>-12</v>
      </c>
      <c r="P41">
        <v>-1.9059999999999999</v>
      </c>
      <c r="Q41">
        <v>-12.01</v>
      </c>
      <c r="R41">
        <v>-12</v>
      </c>
      <c r="S41">
        <v>-6.27</v>
      </c>
      <c r="T41">
        <v>-12</v>
      </c>
      <c r="U41">
        <v>-3.395</v>
      </c>
      <c r="V41">
        <v>-4.4000000000000004</v>
      </c>
      <c r="W41">
        <v>-10.222200000000001</v>
      </c>
      <c r="X41">
        <v>-30</v>
      </c>
      <c r="Y41">
        <v>-30</v>
      </c>
      <c r="Z41">
        <v>-16.71</v>
      </c>
    </row>
    <row r="42" spans="1:26">
      <c r="A42" t="s">
        <v>335</v>
      </c>
      <c r="B42" t="s">
        <v>553</v>
      </c>
      <c r="C42">
        <v>-16.350000000000001</v>
      </c>
      <c r="D42">
        <v>-26</v>
      </c>
      <c r="E42">
        <v>-0.3</v>
      </c>
      <c r="F42">
        <v>16.794</v>
      </c>
      <c r="G42">
        <v>13.904999999999999</v>
      </c>
      <c r="H42">
        <v>1.9990000000000001</v>
      </c>
      <c r="I42">
        <v>-2.2000000000000002</v>
      </c>
      <c r="J42">
        <v>-2.2000000000000002</v>
      </c>
      <c r="K42">
        <v>18.82</v>
      </c>
      <c r="L42">
        <v>4.4560000000000004</v>
      </c>
      <c r="M42">
        <v>11.907</v>
      </c>
      <c r="N42">
        <v>4.4560000000000004</v>
      </c>
      <c r="O42">
        <v>-3.1</v>
      </c>
      <c r="P42">
        <v>0.40799999999999997</v>
      </c>
      <c r="Q42">
        <v>9.4049999999999994</v>
      </c>
      <c r="R42">
        <v>-3.1</v>
      </c>
      <c r="S42">
        <v>-9.8000000000000007</v>
      </c>
      <c r="T42">
        <v>-3.1</v>
      </c>
      <c r="U42">
        <v>2.5009999999999999</v>
      </c>
      <c r="V42">
        <v>-3.3</v>
      </c>
      <c r="W42">
        <v>-6.2777700000000003</v>
      </c>
      <c r="X42">
        <v>-26</v>
      </c>
      <c r="Y42">
        <v>-26</v>
      </c>
      <c r="Z42">
        <v>-16.350000000000001</v>
      </c>
    </row>
    <row r="43" spans="1:26">
      <c r="A43" t="s">
        <v>336</v>
      </c>
      <c r="B43" t="s">
        <v>553</v>
      </c>
      <c r="C43">
        <v>-14.75</v>
      </c>
      <c r="D43">
        <v>-20</v>
      </c>
      <c r="E43">
        <v>0.5</v>
      </c>
      <c r="F43">
        <v>10.398</v>
      </c>
      <c r="G43">
        <v>7.9969999999999999</v>
      </c>
      <c r="H43">
        <v>6.4059999999999997</v>
      </c>
      <c r="I43">
        <v>0.9</v>
      </c>
      <c r="J43">
        <v>0.9</v>
      </c>
      <c r="K43">
        <v>19.170000000000002</v>
      </c>
      <c r="L43">
        <v>5.1219999999999999</v>
      </c>
      <c r="M43">
        <v>7.4980000000000002</v>
      </c>
      <c r="N43">
        <v>5.1219999999999999</v>
      </c>
      <c r="O43">
        <v>-2</v>
      </c>
      <c r="P43">
        <v>4.7080000000000002</v>
      </c>
      <c r="Q43">
        <v>7.0919999999999996</v>
      </c>
      <c r="R43">
        <v>-2</v>
      </c>
      <c r="S43">
        <v>-5.39</v>
      </c>
      <c r="T43">
        <v>-2</v>
      </c>
      <c r="U43">
        <v>1.792</v>
      </c>
      <c r="V43">
        <v>-0.6</v>
      </c>
      <c r="W43">
        <v>-4.2777700000000003</v>
      </c>
      <c r="X43">
        <v>-20</v>
      </c>
      <c r="Y43">
        <v>-20</v>
      </c>
      <c r="Z43">
        <v>-14.75</v>
      </c>
    </row>
    <row r="44" spans="1:26">
      <c r="A44" t="s">
        <v>337</v>
      </c>
      <c r="B44" t="s">
        <v>553</v>
      </c>
      <c r="C44">
        <v>-10.52</v>
      </c>
      <c r="D44">
        <v>-8</v>
      </c>
      <c r="E44">
        <v>1.6</v>
      </c>
      <c r="F44">
        <v>3.6070000000000002</v>
      </c>
      <c r="G44">
        <v>1.802</v>
      </c>
      <c r="H44">
        <v>11.196</v>
      </c>
      <c r="I44">
        <v>4.9000000000000004</v>
      </c>
      <c r="J44">
        <v>4.9000000000000004</v>
      </c>
      <c r="K44">
        <v>19.72</v>
      </c>
      <c r="L44">
        <v>7.3760000000000003</v>
      </c>
      <c r="M44">
        <v>3.6070000000000002</v>
      </c>
      <c r="N44">
        <v>7.3760000000000003</v>
      </c>
      <c r="O44">
        <v>5.8</v>
      </c>
      <c r="P44">
        <v>10.093</v>
      </c>
      <c r="Q44">
        <v>4.6929999999999996</v>
      </c>
      <c r="R44">
        <v>5.8</v>
      </c>
      <c r="S44">
        <v>-3.11</v>
      </c>
      <c r="T44">
        <v>5.8</v>
      </c>
      <c r="U44">
        <v>0.29899999999999999</v>
      </c>
      <c r="V44">
        <v>2.8</v>
      </c>
      <c r="W44">
        <v>-0.27777000000000002</v>
      </c>
      <c r="X44">
        <v>-8</v>
      </c>
      <c r="Y44">
        <v>-8</v>
      </c>
      <c r="Z44">
        <v>-10.52</v>
      </c>
    </row>
    <row r="45" spans="1:26">
      <c r="A45" t="s">
        <v>338</v>
      </c>
      <c r="B45" t="s">
        <v>553</v>
      </c>
      <c r="C45">
        <v>-5.21</v>
      </c>
      <c r="D45">
        <v>3</v>
      </c>
      <c r="E45">
        <v>4.2</v>
      </c>
      <c r="F45">
        <v>2.2949999999999999</v>
      </c>
      <c r="G45">
        <v>4.2990000000000004</v>
      </c>
      <c r="H45">
        <v>15.593</v>
      </c>
      <c r="I45">
        <v>8.8000000000000007</v>
      </c>
      <c r="J45">
        <v>8.8000000000000007</v>
      </c>
      <c r="K45">
        <v>20.49</v>
      </c>
      <c r="L45">
        <v>10.144</v>
      </c>
      <c r="M45">
        <v>0.30599999999999999</v>
      </c>
      <c r="N45">
        <v>10.144</v>
      </c>
      <c r="O45">
        <v>9.3000000000000007</v>
      </c>
      <c r="P45">
        <v>15.002000000000001</v>
      </c>
      <c r="Q45">
        <v>1.4019999999999999</v>
      </c>
      <c r="R45">
        <v>9.3000000000000007</v>
      </c>
      <c r="S45">
        <v>4.12</v>
      </c>
      <c r="T45">
        <v>9.3000000000000007</v>
      </c>
      <c r="U45">
        <v>2.4039999999999999</v>
      </c>
      <c r="V45">
        <v>8.9</v>
      </c>
      <c r="W45">
        <v>3.2777699999999999</v>
      </c>
      <c r="X45">
        <v>3</v>
      </c>
      <c r="Y45">
        <v>3</v>
      </c>
      <c r="Z45">
        <v>-5.21</v>
      </c>
    </row>
    <row r="46" spans="1:26">
      <c r="A46" t="s">
        <v>339</v>
      </c>
      <c r="B46" t="s">
        <v>553</v>
      </c>
      <c r="C46">
        <v>0.44</v>
      </c>
      <c r="D46">
        <v>8</v>
      </c>
      <c r="E46">
        <v>7.2</v>
      </c>
      <c r="F46">
        <v>7.3929999999999998</v>
      </c>
      <c r="G46">
        <v>9.2940000000000005</v>
      </c>
      <c r="H46">
        <v>19.600000000000001</v>
      </c>
      <c r="I46">
        <v>12.8</v>
      </c>
      <c r="J46">
        <v>12.8</v>
      </c>
      <c r="K46">
        <v>21.62</v>
      </c>
      <c r="L46">
        <v>12.874000000000001</v>
      </c>
      <c r="M46">
        <v>4.0069999999999997</v>
      </c>
      <c r="N46">
        <v>12.874000000000001</v>
      </c>
      <c r="O46">
        <v>17.100000000000001</v>
      </c>
      <c r="P46">
        <v>19.199000000000002</v>
      </c>
      <c r="Q46">
        <v>2.0019999999999998</v>
      </c>
      <c r="R46">
        <v>17.100000000000001</v>
      </c>
      <c r="S46">
        <v>10.57</v>
      </c>
      <c r="T46">
        <v>17.100000000000001</v>
      </c>
      <c r="U46">
        <v>4.8979999999999997</v>
      </c>
      <c r="V46">
        <v>12.8</v>
      </c>
      <c r="W46">
        <v>6.9999900000000004</v>
      </c>
      <c r="X46">
        <v>8</v>
      </c>
      <c r="Y46">
        <v>8</v>
      </c>
      <c r="Z46">
        <v>0.44</v>
      </c>
    </row>
    <row r="47" spans="1:26">
      <c r="A47" t="s">
        <v>340</v>
      </c>
      <c r="B47" t="s">
        <v>553</v>
      </c>
      <c r="C47">
        <v>3.8</v>
      </c>
      <c r="D47">
        <v>10</v>
      </c>
      <c r="E47">
        <v>9</v>
      </c>
      <c r="F47">
        <v>10.705</v>
      </c>
      <c r="G47">
        <v>11.997</v>
      </c>
      <c r="H47">
        <v>21.599</v>
      </c>
      <c r="I47">
        <v>14.8</v>
      </c>
      <c r="J47">
        <v>14.8</v>
      </c>
      <c r="K47">
        <v>21.72</v>
      </c>
      <c r="L47">
        <v>14.176</v>
      </c>
      <c r="M47">
        <v>7.1959999999999997</v>
      </c>
      <c r="N47">
        <v>14.176</v>
      </c>
      <c r="O47">
        <v>17.8</v>
      </c>
      <c r="P47">
        <v>21.295000000000002</v>
      </c>
      <c r="Q47">
        <v>3.5950000000000002</v>
      </c>
      <c r="R47">
        <v>17.8</v>
      </c>
      <c r="S47">
        <v>13.55</v>
      </c>
      <c r="T47">
        <v>17.8</v>
      </c>
      <c r="U47">
        <v>7.3929999999999998</v>
      </c>
      <c r="V47">
        <v>17.8</v>
      </c>
      <c r="W47">
        <v>10.55555</v>
      </c>
      <c r="X47">
        <v>10</v>
      </c>
      <c r="Y47">
        <v>10</v>
      </c>
      <c r="Z47">
        <v>3.8</v>
      </c>
    </row>
    <row r="48" spans="1:26">
      <c r="A48" t="s">
        <v>341</v>
      </c>
      <c r="B48" t="s">
        <v>553</v>
      </c>
      <c r="C48">
        <v>3.06</v>
      </c>
      <c r="D48">
        <v>7</v>
      </c>
      <c r="E48">
        <v>8.8000000000000007</v>
      </c>
      <c r="F48">
        <v>9.5950000000000006</v>
      </c>
      <c r="G48">
        <v>10.993</v>
      </c>
      <c r="H48">
        <v>21.004999999999999</v>
      </c>
      <c r="I48">
        <v>14.6</v>
      </c>
      <c r="J48">
        <v>14.6</v>
      </c>
      <c r="K48">
        <v>21.87</v>
      </c>
      <c r="L48">
        <v>13.444000000000001</v>
      </c>
      <c r="M48">
        <v>6.298</v>
      </c>
      <c r="N48">
        <v>13.444000000000001</v>
      </c>
      <c r="O48">
        <v>17.100000000000001</v>
      </c>
      <c r="P48">
        <v>20.504000000000001</v>
      </c>
      <c r="Q48">
        <v>2.895</v>
      </c>
      <c r="R48">
        <v>17.100000000000001</v>
      </c>
      <c r="S48">
        <v>12.46</v>
      </c>
      <c r="T48">
        <v>17.100000000000001</v>
      </c>
      <c r="U48">
        <v>7.8019999999999996</v>
      </c>
      <c r="V48">
        <v>17.2</v>
      </c>
      <c r="W48">
        <v>8.3333300000000001</v>
      </c>
      <c r="X48">
        <v>7</v>
      </c>
      <c r="Y48">
        <v>7</v>
      </c>
      <c r="Z48">
        <v>3.06</v>
      </c>
    </row>
    <row r="49" spans="1:26">
      <c r="A49" t="s">
        <v>342</v>
      </c>
      <c r="B49" t="s">
        <v>553</v>
      </c>
      <c r="C49">
        <v>-1.2</v>
      </c>
      <c r="D49">
        <v>2</v>
      </c>
      <c r="E49">
        <v>6.1</v>
      </c>
      <c r="F49">
        <v>4.6950000000000003</v>
      </c>
      <c r="G49">
        <v>6.9</v>
      </c>
      <c r="H49">
        <v>17.794</v>
      </c>
      <c r="I49">
        <v>11.4</v>
      </c>
      <c r="J49">
        <v>11.4</v>
      </c>
      <c r="K49">
        <v>21.6</v>
      </c>
      <c r="L49">
        <v>12.686</v>
      </c>
      <c r="M49">
        <v>1.4039999999999999</v>
      </c>
      <c r="N49">
        <v>12.686</v>
      </c>
      <c r="O49">
        <v>13.6</v>
      </c>
      <c r="P49">
        <v>16.899999999999999</v>
      </c>
      <c r="Q49">
        <v>1.2949999999999999</v>
      </c>
      <c r="R49">
        <v>13.6</v>
      </c>
      <c r="S49">
        <v>6.15</v>
      </c>
      <c r="T49">
        <v>13.6</v>
      </c>
      <c r="U49">
        <v>6.2919999999999998</v>
      </c>
      <c r="V49">
        <v>11.7</v>
      </c>
      <c r="W49">
        <v>3.2222200000000001</v>
      </c>
      <c r="X49">
        <v>2</v>
      </c>
      <c r="Y49">
        <v>2</v>
      </c>
      <c r="Z49">
        <v>-1.2</v>
      </c>
    </row>
    <row r="50" spans="1:26">
      <c r="A50" t="s">
        <v>343</v>
      </c>
      <c r="B50" t="s">
        <v>553</v>
      </c>
      <c r="C50">
        <v>-6.71</v>
      </c>
      <c r="D50">
        <v>-7</v>
      </c>
      <c r="E50">
        <v>3</v>
      </c>
      <c r="F50">
        <v>0.80300000000000005</v>
      </c>
      <c r="G50">
        <v>1.101</v>
      </c>
      <c r="H50">
        <v>10.893000000000001</v>
      </c>
      <c r="I50">
        <v>5.2</v>
      </c>
      <c r="J50">
        <v>5.2</v>
      </c>
      <c r="K50">
        <v>21</v>
      </c>
      <c r="L50">
        <v>9.4960000000000004</v>
      </c>
      <c r="M50">
        <v>3.8029999999999999</v>
      </c>
      <c r="N50">
        <v>9.4960000000000004</v>
      </c>
      <c r="O50">
        <v>6.4</v>
      </c>
      <c r="P50">
        <v>10.792</v>
      </c>
      <c r="Q50">
        <v>5</v>
      </c>
      <c r="R50">
        <v>6.4</v>
      </c>
      <c r="S50">
        <v>1.18</v>
      </c>
      <c r="T50">
        <v>6.4</v>
      </c>
      <c r="U50">
        <v>3.2080000000000002</v>
      </c>
      <c r="V50">
        <v>3.9</v>
      </c>
      <c r="W50">
        <v>-0.94443999999999995</v>
      </c>
      <c r="X50">
        <v>-7</v>
      </c>
      <c r="Y50">
        <v>-7</v>
      </c>
      <c r="Z50">
        <v>-6.71</v>
      </c>
    </row>
    <row r="51" spans="1:26">
      <c r="A51" t="s">
        <v>344</v>
      </c>
      <c r="B51" t="s">
        <v>553</v>
      </c>
      <c r="C51">
        <v>-13.16</v>
      </c>
      <c r="D51">
        <v>-21</v>
      </c>
      <c r="E51">
        <v>0.6</v>
      </c>
      <c r="F51">
        <v>5.7050000000000001</v>
      </c>
      <c r="G51">
        <v>3.5979999999999999</v>
      </c>
      <c r="H51">
        <v>6.093</v>
      </c>
      <c r="I51">
        <v>0.6</v>
      </c>
      <c r="J51">
        <v>0.6</v>
      </c>
      <c r="K51">
        <v>20.56</v>
      </c>
      <c r="L51">
        <v>5.45</v>
      </c>
      <c r="M51">
        <v>7.7930000000000001</v>
      </c>
      <c r="N51">
        <v>5.45</v>
      </c>
      <c r="O51">
        <v>-2.5</v>
      </c>
      <c r="P51">
        <v>4.7009999999999996</v>
      </c>
      <c r="Q51">
        <v>7.2069999999999999</v>
      </c>
      <c r="R51">
        <v>-2.5</v>
      </c>
      <c r="S51">
        <v>-2.35</v>
      </c>
      <c r="T51">
        <v>-2.5</v>
      </c>
      <c r="U51">
        <v>0.90500000000000003</v>
      </c>
      <c r="V51">
        <v>-1.7</v>
      </c>
      <c r="W51">
        <v>-6</v>
      </c>
      <c r="X51">
        <v>-21</v>
      </c>
      <c r="Y51">
        <v>-21</v>
      </c>
      <c r="Z51">
        <v>-13.16</v>
      </c>
    </row>
    <row r="52" spans="1:26">
      <c r="A52" t="s">
        <v>345</v>
      </c>
      <c r="B52" t="s">
        <v>553</v>
      </c>
      <c r="C52">
        <v>-16.850000000000001</v>
      </c>
      <c r="D52">
        <v>-28</v>
      </c>
      <c r="E52">
        <v>-1.1000000000000001</v>
      </c>
      <c r="F52">
        <v>14.101000000000001</v>
      </c>
      <c r="G52">
        <v>10.701000000000001</v>
      </c>
      <c r="H52">
        <v>1.7050000000000001</v>
      </c>
      <c r="I52">
        <v>-2.2999999999999998</v>
      </c>
      <c r="J52">
        <v>-2.2999999999999998</v>
      </c>
      <c r="K52">
        <v>19.399999999999999</v>
      </c>
      <c r="L52">
        <v>2.944</v>
      </c>
      <c r="M52">
        <v>13.305999999999999</v>
      </c>
      <c r="N52">
        <v>2.944</v>
      </c>
      <c r="O52">
        <v>-10.1</v>
      </c>
      <c r="P52">
        <v>0.40200000000000002</v>
      </c>
      <c r="Q52">
        <v>11</v>
      </c>
      <c r="R52">
        <v>-10.1</v>
      </c>
      <c r="S52">
        <v>-7.58</v>
      </c>
      <c r="T52">
        <v>-10.1</v>
      </c>
      <c r="U52">
        <v>3.504</v>
      </c>
      <c r="V52">
        <v>-3.9</v>
      </c>
      <c r="W52">
        <v>-8.4444400000000002</v>
      </c>
      <c r="X52">
        <v>-28</v>
      </c>
      <c r="Y52">
        <v>-28</v>
      </c>
      <c r="Z52">
        <v>-16.850000000000001</v>
      </c>
    </row>
    <row r="53" spans="1:26">
      <c r="A53" t="s">
        <v>346</v>
      </c>
      <c r="B53" t="s">
        <v>553</v>
      </c>
      <c r="C53">
        <v>-10.24</v>
      </c>
      <c r="D53">
        <v>-19</v>
      </c>
      <c r="E53">
        <v>4</v>
      </c>
      <c r="F53">
        <v>-6.0019999999999998</v>
      </c>
      <c r="G53">
        <v>-4.2080000000000002</v>
      </c>
      <c r="H53">
        <v>9.6</v>
      </c>
      <c r="I53">
        <v>9.6</v>
      </c>
      <c r="J53">
        <v>9.6</v>
      </c>
      <c r="K53">
        <v>23.22</v>
      </c>
      <c r="L53">
        <v>11.488</v>
      </c>
      <c r="M53">
        <v>-2.794</v>
      </c>
      <c r="N53">
        <v>11.488</v>
      </c>
      <c r="O53">
        <v>2.9</v>
      </c>
      <c r="P53">
        <v>13.101000000000001</v>
      </c>
      <c r="Q53">
        <v>-0.20200000000000001</v>
      </c>
      <c r="R53">
        <v>2.9</v>
      </c>
      <c r="S53">
        <v>11.72</v>
      </c>
      <c r="T53">
        <v>2.9</v>
      </c>
      <c r="U53">
        <v>10.000999999999999</v>
      </c>
      <c r="V53">
        <v>12.8</v>
      </c>
      <c r="W53">
        <v>4.11111</v>
      </c>
      <c r="X53">
        <v>-19</v>
      </c>
      <c r="Y53">
        <v>-19</v>
      </c>
      <c r="Z53">
        <v>-10.24</v>
      </c>
    </row>
    <row r="54" spans="1:26">
      <c r="A54" t="s">
        <v>347</v>
      </c>
      <c r="B54" t="s">
        <v>553</v>
      </c>
      <c r="C54">
        <v>-9.91</v>
      </c>
      <c r="D54">
        <v>-12</v>
      </c>
      <c r="E54">
        <v>6.9</v>
      </c>
      <c r="F54">
        <v>4.0069999999999997</v>
      </c>
      <c r="G54">
        <v>2.7</v>
      </c>
      <c r="H54">
        <v>11.4</v>
      </c>
      <c r="I54">
        <v>11.4</v>
      </c>
      <c r="J54">
        <v>11.4</v>
      </c>
      <c r="K54">
        <v>23.5</v>
      </c>
      <c r="L54">
        <v>15.016</v>
      </c>
      <c r="M54">
        <v>0.80200000000000005</v>
      </c>
      <c r="N54">
        <v>15.016</v>
      </c>
      <c r="O54">
        <v>7.4</v>
      </c>
      <c r="P54">
        <v>15.9</v>
      </c>
      <c r="Q54">
        <v>3.1989999999999998</v>
      </c>
      <c r="R54">
        <v>7.4</v>
      </c>
      <c r="S54">
        <v>8.15</v>
      </c>
      <c r="T54">
        <v>7.4</v>
      </c>
      <c r="U54">
        <v>11.106999999999999</v>
      </c>
      <c r="V54">
        <v>15.6</v>
      </c>
      <c r="W54">
        <v>7.5</v>
      </c>
      <c r="X54">
        <v>-12</v>
      </c>
      <c r="Y54">
        <v>-12</v>
      </c>
      <c r="Z54">
        <v>-9.91</v>
      </c>
    </row>
    <row r="55" spans="1:26">
      <c r="A55" t="s">
        <v>348</v>
      </c>
      <c r="B55" t="s">
        <v>553</v>
      </c>
      <c r="C55">
        <v>-7.61</v>
      </c>
      <c r="D55">
        <v>-5</v>
      </c>
      <c r="E55">
        <v>10.199999999999999</v>
      </c>
      <c r="F55">
        <v>1.1020000000000001</v>
      </c>
      <c r="G55">
        <v>2.8959999999999999</v>
      </c>
      <c r="H55">
        <v>15.4</v>
      </c>
      <c r="I55">
        <v>15.4</v>
      </c>
      <c r="J55">
        <v>15.4</v>
      </c>
      <c r="K55">
        <v>24.69</v>
      </c>
      <c r="L55">
        <v>17.902000000000001</v>
      </c>
      <c r="M55">
        <v>6.2930000000000001</v>
      </c>
      <c r="N55">
        <v>17.902000000000001</v>
      </c>
      <c r="O55">
        <v>9.4</v>
      </c>
      <c r="P55">
        <v>21.099</v>
      </c>
      <c r="Q55">
        <v>6.4050000000000002</v>
      </c>
      <c r="R55">
        <v>9.4</v>
      </c>
      <c r="S55">
        <v>14.71</v>
      </c>
      <c r="T55">
        <v>9.4</v>
      </c>
      <c r="U55">
        <v>11.500999999999999</v>
      </c>
      <c r="V55">
        <v>19.399999999999999</v>
      </c>
      <c r="W55">
        <v>11.44444</v>
      </c>
      <c r="X55">
        <v>-5</v>
      </c>
      <c r="Y55">
        <v>-5</v>
      </c>
      <c r="Z55">
        <v>-7.61</v>
      </c>
    </row>
    <row r="56" spans="1:26">
      <c r="A56" t="s">
        <v>349</v>
      </c>
      <c r="B56" t="s">
        <v>553</v>
      </c>
      <c r="C56">
        <v>-3.2</v>
      </c>
      <c r="D56">
        <v>5</v>
      </c>
      <c r="E56">
        <v>14</v>
      </c>
      <c r="F56">
        <v>7.8979999999999997</v>
      </c>
      <c r="G56">
        <v>10.502000000000001</v>
      </c>
      <c r="H56">
        <v>20.3</v>
      </c>
      <c r="I56">
        <v>20.3</v>
      </c>
      <c r="J56">
        <v>20.3</v>
      </c>
      <c r="K56">
        <v>25.88</v>
      </c>
      <c r="L56">
        <v>21.815999999999999</v>
      </c>
      <c r="M56">
        <v>12.499000000000001</v>
      </c>
      <c r="N56">
        <v>21.815999999999999</v>
      </c>
      <c r="O56">
        <v>17.3</v>
      </c>
      <c r="P56">
        <v>26.204999999999998</v>
      </c>
      <c r="Q56">
        <v>10.693</v>
      </c>
      <c r="R56">
        <v>17.3</v>
      </c>
      <c r="S56">
        <v>12.98</v>
      </c>
      <c r="T56">
        <v>17.3</v>
      </c>
      <c r="U56">
        <v>14.096</v>
      </c>
      <c r="V56">
        <v>25</v>
      </c>
      <c r="W56">
        <v>17.27777</v>
      </c>
      <c r="X56">
        <v>5</v>
      </c>
      <c r="Y56">
        <v>5</v>
      </c>
      <c r="Z56">
        <v>-3.2</v>
      </c>
    </row>
    <row r="57" spans="1:26">
      <c r="A57" t="s">
        <v>350</v>
      </c>
      <c r="B57" t="s">
        <v>553</v>
      </c>
      <c r="C57">
        <v>2.17</v>
      </c>
      <c r="D57">
        <v>15</v>
      </c>
      <c r="E57">
        <v>18.7</v>
      </c>
      <c r="F57">
        <v>15.797000000000001</v>
      </c>
      <c r="G57">
        <v>17.597999999999999</v>
      </c>
      <c r="H57">
        <v>24.1</v>
      </c>
      <c r="I57">
        <v>24.1</v>
      </c>
      <c r="J57">
        <v>24.1</v>
      </c>
      <c r="K57">
        <v>26.73</v>
      </c>
      <c r="L57">
        <v>25.704000000000001</v>
      </c>
      <c r="M57">
        <v>17.901</v>
      </c>
      <c r="N57">
        <v>25.704000000000001</v>
      </c>
      <c r="O57">
        <v>20.2</v>
      </c>
      <c r="P57">
        <v>30.007999999999999</v>
      </c>
      <c r="Q57">
        <v>15.404</v>
      </c>
      <c r="R57">
        <v>20.2</v>
      </c>
      <c r="S57">
        <v>18.32</v>
      </c>
      <c r="T57">
        <v>20.2</v>
      </c>
      <c r="U57">
        <v>16.402999999999999</v>
      </c>
      <c r="V57">
        <v>28.3</v>
      </c>
      <c r="W57">
        <v>22.55555</v>
      </c>
      <c r="X57">
        <v>15</v>
      </c>
      <c r="Y57">
        <v>15</v>
      </c>
      <c r="Z57">
        <v>2.17</v>
      </c>
    </row>
    <row r="58" spans="1:26">
      <c r="A58" t="s">
        <v>351</v>
      </c>
      <c r="B58" t="s">
        <v>553</v>
      </c>
      <c r="C58">
        <v>8.7200000000000006</v>
      </c>
      <c r="D58">
        <v>22</v>
      </c>
      <c r="E58">
        <v>22.8</v>
      </c>
      <c r="F58">
        <v>20.89</v>
      </c>
      <c r="G58">
        <v>22.504000000000001</v>
      </c>
      <c r="H58">
        <v>27.3</v>
      </c>
      <c r="I58">
        <v>27.3</v>
      </c>
      <c r="J58">
        <v>27.3</v>
      </c>
      <c r="K58">
        <v>27.37</v>
      </c>
      <c r="L58">
        <v>30.094000000000001</v>
      </c>
      <c r="M58">
        <v>23.504000000000001</v>
      </c>
      <c r="N58">
        <v>30.094000000000001</v>
      </c>
      <c r="O58">
        <v>31.4</v>
      </c>
      <c r="P58">
        <v>33.408000000000001</v>
      </c>
      <c r="Q58">
        <v>20.603999999999999</v>
      </c>
      <c r="R58">
        <v>31.4</v>
      </c>
      <c r="S58">
        <v>28.52</v>
      </c>
      <c r="T58">
        <v>31.4</v>
      </c>
      <c r="U58">
        <v>19.91</v>
      </c>
      <c r="V58">
        <v>35</v>
      </c>
      <c r="W58">
        <v>27.5</v>
      </c>
      <c r="X58">
        <v>22</v>
      </c>
      <c r="Y58">
        <v>22</v>
      </c>
      <c r="Z58">
        <v>8.7200000000000006</v>
      </c>
    </row>
    <row r="59" spans="1:26">
      <c r="A59" t="s">
        <v>352</v>
      </c>
      <c r="B59" t="s">
        <v>553</v>
      </c>
      <c r="C59">
        <v>11.97</v>
      </c>
      <c r="D59">
        <v>23</v>
      </c>
      <c r="E59">
        <v>28</v>
      </c>
      <c r="F59">
        <v>23.899000000000001</v>
      </c>
      <c r="G59">
        <v>25.007000000000001</v>
      </c>
      <c r="H59">
        <v>28.5</v>
      </c>
      <c r="I59">
        <v>28.5</v>
      </c>
      <c r="J59">
        <v>28.5</v>
      </c>
      <c r="K59">
        <v>27.19</v>
      </c>
      <c r="L59">
        <v>33.055999999999997</v>
      </c>
      <c r="M59">
        <v>28.797999999999998</v>
      </c>
      <c r="N59">
        <v>33.055999999999997</v>
      </c>
      <c r="O59">
        <v>32.9</v>
      </c>
      <c r="P59">
        <v>35.401000000000003</v>
      </c>
      <c r="Q59">
        <v>25.795000000000002</v>
      </c>
      <c r="R59">
        <v>32.9</v>
      </c>
      <c r="S59">
        <v>30.65</v>
      </c>
      <c r="T59">
        <v>32.9</v>
      </c>
      <c r="U59">
        <v>23.707000000000001</v>
      </c>
      <c r="V59">
        <v>34.4</v>
      </c>
      <c r="W59">
        <v>20.5</v>
      </c>
      <c r="X59">
        <v>23</v>
      </c>
      <c r="Y59">
        <v>23</v>
      </c>
      <c r="Z59">
        <v>11.97</v>
      </c>
    </row>
    <row r="60" spans="1:26">
      <c r="A60" t="s">
        <v>353</v>
      </c>
      <c r="B60" t="s">
        <v>553</v>
      </c>
      <c r="C60">
        <v>10.78</v>
      </c>
      <c r="D60">
        <v>19</v>
      </c>
      <c r="E60">
        <v>27.7</v>
      </c>
      <c r="F60">
        <v>22.696000000000002</v>
      </c>
      <c r="G60">
        <v>23.606999999999999</v>
      </c>
      <c r="H60">
        <v>28.1</v>
      </c>
      <c r="I60">
        <v>28.1</v>
      </c>
      <c r="J60">
        <v>28.1</v>
      </c>
      <c r="K60">
        <v>27.22</v>
      </c>
      <c r="L60">
        <v>32.323999999999998</v>
      </c>
      <c r="M60">
        <v>27.895</v>
      </c>
      <c r="N60">
        <v>32.323999999999998</v>
      </c>
      <c r="O60">
        <v>32.6</v>
      </c>
      <c r="P60">
        <v>34.792000000000002</v>
      </c>
      <c r="Q60">
        <v>25.492000000000001</v>
      </c>
      <c r="R60">
        <v>32.6</v>
      </c>
      <c r="S60">
        <v>29.84</v>
      </c>
      <c r="T60">
        <v>32.6</v>
      </c>
      <c r="U60">
        <v>23.69</v>
      </c>
      <c r="V60">
        <v>32.200000000000003</v>
      </c>
      <c r="W60">
        <v>11.27777</v>
      </c>
      <c r="X60">
        <v>19</v>
      </c>
      <c r="Y60">
        <v>19</v>
      </c>
      <c r="Z60">
        <v>10.78</v>
      </c>
    </row>
    <row r="61" spans="1:26">
      <c r="A61" t="s">
        <v>354</v>
      </c>
      <c r="B61" t="s">
        <v>553</v>
      </c>
      <c r="C61">
        <v>6.52</v>
      </c>
      <c r="D61">
        <v>13</v>
      </c>
      <c r="E61">
        <v>23.8</v>
      </c>
      <c r="F61">
        <v>17.792999999999999</v>
      </c>
      <c r="G61">
        <v>19.209</v>
      </c>
      <c r="H61">
        <v>25.4</v>
      </c>
      <c r="I61">
        <v>25.4</v>
      </c>
      <c r="J61">
        <v>25.4</v>
      </c>
      <c r="K61">
        <v>27.05</v>
      </c>
      <c r="L61">
        <v>30.466000000000001</v>
      </c>
      <c r="M61">
        <v>22.196000000000002</v>
      </c>
      <c r="N61">
        <v>30.466000000000001</v>
      </c>
      <c r="O61">
        <v>29.8</v>
      </c>
      <c r="P61">
        <v>30.399000000000001</v>
      </c>
      <c r="Q61">
        <v>20.295000000000002</v>
      </c>
      <c r="R61">
        <v>29.8</v>
      </c>
      <c r="S61">
        <v>27.19</v>
      </c>
      <c r="T61">
        <v>29.8</v>
      </c>
      <c r="U61">
        <v>21.808</v>
      </c>
      <c r="V61">
        <v>30.6</v>
      </c>
      <c r="W61">
        <v>6.0555500000000002</v>
      </c>
      <c r="X61">
        <v>13</v>
      </c>
      <c r="Y61">
        <v>13</v>
      </c>
      <c r="Z61">
        <v>6.52</v>
      </c>
    </row>
    <row r="62" spans="1:26">
      <c r="A62" t="s">
        <v>355</v>
      </c>
      <c r="B62" t="s">
        <v>553</v>
      </c>
      <c r="C62">
        <v>-0.16</v>
      </c>
      <c r="D62">
        <v>1</v>
      </c>
      <c r="E62">
        <v>16.100000000000001</v>
      </c>
      <c r="F62">
        <v>11.194000000000001</v>
      </c>
      <c r="G62">
        <v>13.193</v>
      </c>
      <c r="H62">
        <v>21</v>
      </c>
      <c r="I62">
        <v>21</v>
      </c>
      <c r="J62">
        <v>21</v>
      </c>
      <c r="K62">
        <v>26.48</v>
      </c>
      <c r="L62">
        <v>25.056000000000001</v>
      </c>
      <c r="M62">
        <v>15.192</v>
      </c>
      <c r="N62">
        <v>25.056000000000001</v>
      </c>
      <c r="O62">
        <v>23.1</v>
      </c>
      <c r="P62">
        <v>25.504000000000001</v>
      </c>
      <c r="Q62">
        <v>14.093</v>
      </c>
      <c r="R62">
        <v>23.1</v>
      </c>
      <c r="S62">
        <v>21.04</v>
      </c>
      <c r="T62">
        <v>23.1</v>
      </c>
      <c r="U62">
        <v>18.207000000000001</v>
      </c>
      <c r="V62">
        <v>26.1</v>
      </c>
      <c r="W62">
        <v>21</v>
      </c>
      <c r="X62">
        <v>1</v>
      </c>
      <c r="Y62">
        <v>1</v>
      </c>
      <c r="Z62">
        <v>-0.16</v>
      </c>
    </row>
    <row r="63" spans="1:26">
      <c r="A63" t="s">
        <v>356</v>
      </c>
      <c r="B63" t="s">
        <v>553</v>
      </c>
      <c r="C63">
        <v>-6.74</v>
      </c>
      <c r="D63">
        <v>-11</v>
      </c>
      <c r="E63">
        <v>7.1</v>
      </c>
      <c r="F63">
        <v>3.5</v>
      </c>
      <c r="G63">
        <v>5.5060000000000002</v>
      </c>
      <c r="H63">
        <v>15.3</v>
      </c>
      <c r="I63">
        <v>15.3</v>
      </c>
      <c r="J63">
        <v>15.3</v>
      </c>
      <c r="K63">
        <v>24.86</v>
      </c>
      <c r="L63">
        <v>18.23</v>
      </c>
      <c r="M63">
        <v>5.1970000000000001</v>
      </c>
      <c r="N63">
        <v>18.23</v>
      </c>
      <c r="O63">
        <v>12.6</v>
      </c>
      <c r="P63">
        <v>19.103999999999999</v>
      </c>
      <c r="Q63">
        <v>5.3</v>
      </c>
      <c r="R63">
        <v>12.6</v>
      </c>
      <c r="S63">
        <v>14.5</v>
      </c>
      <c r="T63">
        <v>12.6</v>
      </c>
      <c r="U63">
        <v>13.102</v>
      </c>
      <c r="V63">
        <v>17.8</v>
      </c>
      <c r="W63">
        <v>15.3</v>
      </c>
      <c r="X63">
        <v>-11</v>
      </c>
      <c r="Y63">
        <v>-11</v>
      </c>
      <c r="Z63">
        <v>-6.74</v>
      </c>
    </row>
    <row r="64" spans="1:26">
      <c r="A64" t="s">
        <v>357</v>
      </c>
      <c r="B64" t="s">
        <v>553</v>
      </c>
      <c r="C64">
        <v>-10.25</v>
      </c>
      <c r="D64">
        <v>-18</v>
      </c>
      <c r="E64">
        <v>3.3</v>
      </c>
      <c r="F64">
        <v>3.9950000000000001</v>
      </c>
      <c r="G64">
        <v>1.5960000000000001</v>
      </c>
      <c r="H64">
        <v>10.7</v>
      </c>
      <c r="I64">
        <v>10.7</v>
      </c>
      <c r="J64">
        <v>10.7</v>
      </c>
      <c r="K64">
        <v>23.74</v>
      </c>
      <c r="L64">
        <v>12.384</v>
      </c>
      <c r="M64">
        <v>1.796</v>
      </c>
      <c r="N64">
        <v>12.384</v>
      </c>
      <c r="O64">
        <v>0.9</v>
      </c>
      <c r="P64">
        <v>14.106</v>
      </c>
      <c r="Q64">
        <v>0.49399999999999999</v>
      </c>
      <c r="R64">
        <v>0.9</v>
      </c>
      <c r="S64">
        <v>7.47</v>
      </c>
      <c r="T64">
        <v>0.9</v>
      </c>
      <c r="U64">
        <v>10.198</v>
      </c>
      <c r="V64">
        <v>11.7</v>
      </c>
      <c r="W64">
        <v>10.7</v>
      </c>
      <c r="X64">
        <v>-18</v>
      </c>
      <c r="Y64">
        <v>-18</v>
      </c>
      <c r="Z64">
        <v>-10.25</v>
      </c>
    </row>
    <row r="65" spans="1:26">
      <c r="A65" t="s">
        <v>359</v>
      </c>
      <c r="B65" t="s">
        <v>553</v>
      </c>
      <c r="C65" t="s">
        <v>358</v>
      </c>
      <c r="D65" t="s">
        <v>359</v>
      </c>
      <c r="E65" t="s">
        <v>359</v>
      </c>
      <c r="F65" t="s">
        <v>358</v>
      </c>
      <c r="G65" t="s">
        <v>358</v>
      </c>
      <c r="H65" t="s">
        <v>358</v>
      </c>
      <c r="I65" t="s">
        <v>359</v>
      </c>
      <c r="J65" t="s">
        <v>358</v>
      </c>
      <c r="K65" t="s">
        <v>359</v>
      </c>
      <c r="L65" t="s">
        <v>358</v>
      </c>
      <c r="M65" t="s">
        <v>358</v>
      </c>
      <c r="N65" t="s">
        <v>358</v>
      </c>
      <c r="O65" t="s">
        <v>359</v>
      </c>
      <c r="P65" t="s">
        <v>358</v>
      </c>
      <c r="Q65" t="s">
        <v>358</v>
      </c>
      <c r="R65" t="s">
        <v>359</v>
      </c>
      <c r="S65" t="s">
        <v>359</v>
      </c>
      <c r="T65" t="s">
        <v>359</v>
      </c>
      <c r="U65" t="s">
        <v>358</v>
      </c>
      <c r="V65" t="s">
        <v>359</v>
      </c>
      <c r="W65" t="s">
        <v>358</v>
      </c>
      <c r="X65" t="s">
        <v>359</v>
      </c>
      <c r="Y65" t="s">
        <v>359</v>
      </c>
      <c r="Z65" t="s">
        <v>358</v>
      </c>
    </row>
    <row r="66" spans="1:26">
      <c r="A66" t="s">
        <v>360</v>
      </c>
      <c r="B66" t="s">
        <v>554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>
      <c r="A67" t="s">
        <v>361</v>
      </c>
      <c r="B67" t="s">
        <v>554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</row>
    <row r="68" spans="1:26">
      <c r="A68" t="s">
        <v>362</v>
      </c>
      <c r="B68" t="s">
        <v>554</v>
      </c>
      <c r="C68">
        <v>40.059199999999997</v>
      </c>
      <c r="D68">
        <v>64.75</v>
      </c>
      <c r="E68">
        <v>44.25</v>
      </c>
      <c r="F68">
        <v>45.25</v>
      </c>
      <c r="G68">
        <v>43.25</v>
      </c>
      <c r="H68">
        <v>32.75</v>
      </c>
      <c r="I68">
        <v>35.049999999999997</v>
      </c>
      <c r="J68">
        <v>35.049999999999997</v>
      </c>
      <c r="K68">
        <v>18</v>
      </c>
      <c r="L68">
        <v>38.5</v>
      </c>
      <c r="M68">
        <v>42</v>
      </c>
      <c r="N68">
        <v>38.5</v>
      </c>
      <c r="O68">
        <v>39.520000000000003</v>
      </c>
      <c r="P68">
        <v>32.75</v>
      </c>
      <c r="Q68">
        <v>44</v>
      </c>
      <c r="R68">
        <v>39.520000000000003</v>
      </c>
      <c r="S68">
        <v>39.520000000000003</v>
      </c>
      <c r="T68">
        <v>39.520000000000003</v>
      </c>
      <c r="U68">
        <v>34.25</v>
      </c>
      <c r="V68">
        <v>32.619999999999997</v>
      </c>
      <c r="W68">
        <v>40.39</v>
      </c>
      <c r="X68">
        <v>64.75</v>
      </c>
      <c r="Y68">
        <v>64.75</v>
      </c>
      <c r="Z68">
        <v>40.059199999999997</v>
      </c>
    </row>
    <row r="69" spans="1:26">
      <c r="A69" t="s">
        <v>363</v>
      </c>
      <c r="B69" t="s">
        <v>554</v>
      </c>
      <c r="C69">
        <v>105.58329999999999</v>
      </c>
      <c r="D69">
        <v>148.25</v>
      </c>
      <c r="E69">
        <v>122.17</v>
      </c>
      <c r="F69">
        <v>69.25</v>
      </c>
      <c r="G69">
        <v>74.75</v>
      </c>
      <c r="H69">
        <v>93.25</v>
      </c>
      <c r="I69">
        <v>83.43</v>
      </c>
      <c r="J69">
        <v>83.43</v>
      </c>
      <c r="K69">
        <v>65</v>
      </c>
      <c r="L69">
        <v>121.8</v>
      </c>
      <c r="M69">
        <v>112</v>
      </c>
      <c r="N69">
        <v>121.8</v>
      </c>
      <c r="O69">
        <v>98</v>
      </c>
      <c r="P69">
        <v>10.25</v>
      </c>
      <c r="Q69">
        <v>119</v>
      </c>
      <c r="R69">
        <v>98</v>
      </c>
      <c r="S69">
        <v>104.6</v>
      </c>
      <c r="T69">
        <v>98</v>
      </c>
      <c r="U69">
        <v>117.15</v>
      </c>
      <c r="V69">
        <v>106.73</v>
      </c>
      <c r="W69">
        <v>116.56</v>
      </c>
      <c r="X69">
        <v>148.25</v>
      </c>
      <c r="Y69">
        <v>148.25</v>
      </c>
      <c r="Z69">
        <v>105.58329999999999</v>
      </c>
    </row>
    <row r="70" spans="1:26">
      <c r="A70" t="s">
        <v>364</v>
      </c>
      <c r="B70" t="s">
        <v>553</v>
      </c>
      <c r="C70">
        <v>0.4</v>
      </c>
      <c r="D70">
        <v>0.1</v>
      </c>
      <c r="E70">
        <v>0.25</v>
      </c>
      <c r="F70">
        <v>0.38984000000000002</v>
      </c>
      <c r="G70">
        <v>0.40978999999999999</v>
      </c>
      <c r="H70">
        <v>0.40978999999999999</v>
      </c>
      <c r="I70">
        <v>0.59</v>
      </c>
      <c r="J70">
        <v>0.4</v>
      </c>
      <c r="K70">
        <v>0.3</v>
      </c>
      <c r="L70">
        <v>0.4</v>
      </c>
      <c r="M70">
        <v>0.24968000000000001</v>
      </c>
      <c r="N70">
        <v>0.4</v>
      </c>
      <c r="O70">
        <v>0.4</v>
      </c>
      <c r="P70">
        <v>0.35966999999999999</v>
      </c>
      <c r="Q70">
        <v>0.29980000000000001</v>
      </c>
      <c r="R70">
        <v>0.4</v>
      </c>
      <c r="S70">
        <v>0.7</v>
      </c>
      <c r="T70">
        <v>0.25</v>
      </c>
      <c r="U70">
        <v>0.43996000000000002</v>
      </c>
      <c r="V70">
        <v>0.75</v>
      </c>
      <c r="W70">
        <v>0.4</v>
      </c>
      <c r="X70">
        <v>0.1</v>
      </c>
      <c r="Y70">
        <v>0.1</v>
      </c>
      <c r="Z70">
        <v>0.4</v>
      </c>
    </row>
    <row r="71" spans="1:26">
      <c r="A71" t="s">
        <v>365</v>
      </c>
      <c r="B71" t="s">
        <v>553</v>
      </c>
      <c r="C71">
        <v>0.3</v>
      </c>
      <c r="D71">
        <v>0.89</v>
      </c>
      <c r="E71">
        <v>0.5</v>
      </c>
      <c r="F71">
        <v>0.49038999999999999</v>
      </c>
      <c r="G71">
        <v>0.48047000000000001</v>
      </c>
      <c r="H71">
        <v>0.39024999999999999</v>
      </c>
      <c r="I71">
        <v>0.22</v>
      </c>
      <c r="J71">
        <v>0.3</v>
      </c>
      <c r="K71">
        <v>0.25</v>
      </c>
      <c r="L71">
        <v>0.3</v>
      </c>
      <c r="M71">
        <v>0.45038</v>
      </c>
      <c r="N71">
        <v>0.3</v>
      </c>
      <c r="O71">
        <v>0.3</v>
      </c>
      <c r="P71">
        <v>0.38048999999999999</v>
      </c>
      <c r="Q71">
        <v>0.45038</v>
      </c>
      <c r="R71">
        <v>0.3</v>
      </c>
      <c r="S71">
        <v>0.15</v>
      </c>
      <c r="T71">
        <v>0.35</v>
      </c>
      <c r="U71">
        <v>0.33027000000000001</v>
      </c>
      <c r="V71">
        <v>0.12</v>
      </c>
      <c r="W71">
        <v>0.3</v>
      </c>
      <c r="X71">
        <v>0.89</v>
      </c>
      <c r="Y71">
        <v>0.89</v>
      </c>
      <c r="Z71">
        <v>0.3</v>
      </c>
    </row>
    <row r="72" spans="1:26">
      <c r="A72" t="s">
        <v>366</v>
      </c>
      <c r="B72" t="s">
        <v>553</v>
      </c>
      <c r="C72">
        <v>0.3</v>
      </c>
      <c r="D72">
        <v>0.01</v>
      </c>
      <c r="E72">
        <v>0.25</v>
      </c>
      <c r="F72">
        <v>0.11977</v>
      </c>
      <c r="G72">
        <v>0.10974</v>
      </c>
      <c r="H72">
        <v>0.19996</v>
      </c>
      <c r="I72">
        <v>0.19</v>
      </c>
      <c r="J72">
        <v>0.3</v>
      </c>
      <c r="K72">
        <v>0.45</v>
      </c>
      <c r="L72">
        <v>0.3</v>
      </c>
      <c r="M72">
        <v>0.29993999999999998</v>
      </c>
      <c r="N72">
        <v>0.3</v>
      </c>
      <c r="O72">
        <v>0.3</v>
      </c>
      <c r="P72">
        <v>0.25984000000000002</v>
      </c>
      <c r="Q72">
        <v>0.24981999999999999</v>
      </c>
      <c r="R72">
        <v>0.3</v>
      </c>
      <c r="S72">
        <v>0.15</v>
      </c>
      <c r="T72">
        <v>0.4</v>
      </c>
      <c r="U72">
        <v>0.22977</v>
      </c>
      <c r="V72">
        <v>0.13</v>
      </c>
      <c r="W72">
        <v>0.3</v>
      </c>
      <c r="X72">
        <v>0.01</v>
      </c>
      <c r="Y72">
        <v>0.01</v>
      </c>
      <c r="Z72">
        <v>0.3</v>
      </c>
    </row>
    <row r="73" spans="1:26">
      <c r="A73" t="s">
        <v>367</v>
      </c>
      <c r="B73" t="s">
        <v>553</v>
      </c>
      <c r="C73">
        <v>1</v>
      </c>
      <c r="D73">
        <v>0.75</v>
      </c>
      <c r="E73">
        <v>1</v>
      </c>
      <c r="F73">
        <v>1.22</v>
      </c>
      <c r="G73">
        <v>1.27</v>
      </c>
      <c r="H73">
        <v>1.45</v>
      </c>
      <c r="I73">
        <v>1.27</v>
      </c>
      <c r="J73">
        <v>1</v>
      </c>
      <c r="K73">
        <v>0.74</v>
      </c>
      <c r="L73">
        <v>1</v>
      </c>
      <c r="M73">
        <v>1.34</v>
      </c>
      <c r="N73">
        <v>1</v>
      </c>
      <c r="O73">
        <v>1</v>
      </c>
      <c r="P73">
        <v>1.46</v>
      </c>
      <c r="Q73">
        <v>1.35</v>
      </c>
      <c r="R73">
        <v>1</v>
      </c>
      <c r="S73">
        <v>1.5</v>
      </c>
      <c r="T73">
        <v>1.25</v>
      </c>
      <c r="U73">
        <v>1.44</v>
      </c>
      <c r="V73">
        <v>1.2</v>
      </c>
      <c r="W73">
        <v>1</v>
      </c>
      <c r="X73">
        <v>0.75</v>
      </c>
      <c r="Y73">
        <v>0.75</v>
      </c>
      <c r="Z73">
        <v>1</v>
      </c>
    </row>
    <row r="74" spans="1:26">
      <c r="A74" s="28" t="s">
        <v>368</v>
      </c>
      <c r="B74" t="s">
        <v>565</v>
      </c>
      <c r="C74">
        <v>5</v>
      </c>
      <c r="D74">
        <v>5</v>
      </c>
      <c r="E74" s="28">
        <v>10</v>
      </c>
      <c r="F74" s="28">
        <v>4</v>
      </c>
      <c r="G74">
        <v>5</v>
      </c>
      <c r="H74" s="28">
        <v>10</v>
      </c>
      <c r="I74">
        <v>5</v>
      </c>
      <c r="J74">
        <v>5</v>
      </c>
      <c r="K74">
        <v>4</v>
      </c>
      <c r="L74" s="28">
        <v>9</v>
      </c>
      <c r="M74" s="28">
        <v>9</v>
      </c>
      <c r="N74" s="28">
        <v>9</v>
      </c>
      <c r="O74" s="28">
        <v>9</v>
      </c>
      <c r="P74" s="28">
        <v>9</v>
      </c>
      <c r="Q74" s="28">
        <v>9</v>
      </c>
      <c r="R74" s="28">
        <v>9</v>
      </c>
      <c r="S74">
        <v>5</v>
      </c>
      <c r="T74">
        <v>5</v>
      </c>
      <c r="U74" s="28">
        <v>7</v>
      </c>
      <c r="V74" s="28">
        <v>7</v>
      </c>
      <c r="W74" s="28">
        <v>7</v>
      </c>
      <c r="X74">
        <v>5</v>
      </c>
      <c r="Y74">
        <v>5</v>
      </c>
      <c r="Z74">
        <v>5</v>
      </c>
    </row>
    <row r="75" spans="1:26">
      <c r="A75" t="s">
        <v>369</v>
      </c>
      <c r="B75" t="s">
        <v>554</v>
      </c>
      <c r="C75">
        <v>5</v>
      </c>
      <c r="D75">
        <v>3</v>
      </c>
      <c r="E75">
        <v>5</v>
      </c>
      <c r="F75">
        <v>5</v>
      </c>
      <c r="G75">
        <v>5</v>
      </c>
      <c r="H75">
        <v>5</v>
      </c>
      <c r="I75">
        <v>4</v>
      </c>
      <c r="J75">
        <v>5</v>
      </c>
      <c r="K75">
        <v>4</v>
      </c>
      <c r="L75">
        <v>7</v>
      </c>
      <c r="M75">
        <v>5</v>
      </c>
      <c r="N75">
        <v>7</v>
      </c>
      <c r="O75">
        <v>5</v>
      </c>
      <c r="P75">
        <v>5</v>
      </c>
      <c r="Q75">
        <v>5</v>
      </c>
      <c r="R75">
        <v>5</v>
      </c>
      <c r="S75">
        <v>4</v>
      </c>
      <c r="T75">
        <v>4</v>
      </c>
      <c r="U75">
        <v>5</v>
      </c>
      <c r="V75">
        <v>5</v>
      </c>
      <c r="W75">
        <v>5</v>
      </c>
      <c r="X75">
        <v>3</v>
      </c>
      <c r="Y75">
        <v>3</v>
      </c>
      <c r="Z75">
        <v>5</v>
      </c>
    </row>
    <row r="76" spans="1:26">
      <c r="A76" t="s">
        <v>370</v>
      </c>
      <c r="B76" t="s">
        <v>554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</row>
    <row r="77" spans="1:26">
      <c r="A77" t="s">
        <v>371</v>
      </c>
      <c r="B77" t="s">
        <v>554</v>
      </c>
      <c r="C77">
        <v>0.3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0.3</v>
      </c>
      <c r="J77">
        <v>0.3</v>
      </c>
      <c r="K77">
        <v>0.3</v>
      </c>
      <c r="L77">
        <v>0.3</v>
      </c>
      <c r="M77">
        <v>0.3</v>
      </c>
      <c r="N77">
        <v>0.3</v>
      </c>
      <c r="O77">
        <v>0.3</v>
      </c>
      <c r="P77">
        <v>0.3</v>
      </c>
      <c r="Q77">
        <v>0.3</v>
      </c>
      <c r="R77">
        <v>0.3</v>
      </c>
      <c r="S77">
        <v>0.3</v>
      </c>
      <c r="T77">
        <v>0.3</v>
      </c>
      <c r="U77">
        <v>0.3</v>
      </c>
      <c r="V77">
        <v>0.3</v>
      </c>
      <c r="W77">
        <v>0.3</v>
      </c>
      <c r="X77">
        <v>0.3</v>
      </c>
      <c r="Y77">
        <v>0.3</v>
      </c>
      <c r="Z77">
        <v>0.3</v>
      </c>
    </row>
    <row r="78" spans="1:26">
      <c r="A78" t="s">
        <v>372</v>
      </c>
      <c r="B78" t="s">
        <v>554</v>
      </c>
      <c r="C78">
        <v>0.6</v>
      </c>
      <c r="D78">
        <v>0.6</v>
      </c>
      <c r="E78">
        <v>0.6</v>
      </c>
      <c r="F78">
        <v>0.6</v>
      </c>
      <c r="G78">
        <v>0.6</v>
      </c>
      <c r="H78">
        <v>0.6</v>
      </c>
      <c r="I78">
        <v>0.6</v>
      </c>
      <c r="J78">
        <v>0.6</v>
      </c>
      <c r="K78">
        <v>0.6</v>
      </c>
      <c r="L78">
        <v>0.6</v>
      </c>
      <c r="M78">
        <v>0.6</v>
      </c>
      <c r="N78">
        <v>0.6</v>
      </c>
      <c r="O78">
        <v>0.6</v>
      </c>
      <c r="P78">
        <v>0.6</v>
      </c>
      <c r="Q78">
        <v>0.6</v>
      </c>
      <c r="R78">
        <v>0.6</v>
      </c>
      <c r="S78">
        <v>0.6</v>
      </c>
      <c r="T78">
        <v>0.6</v>
      </c>
      <c r="U78">
        <v>0.6</v>
      </c>
      <c r="V78">
        <v>0.6</v>
      </c>
      <c r="W78">
        <v>0.6</v>
      </c>
      <c r="X78">
        <v>0.6</v>
      </c>
      <c r="Y78">
        <v>0.6</v>
      </c>
      <c r="Z78">
        <v>0.6</v>
      </c>
    </row>
    <row r="79" spans="1:26">
      <c r="A79" t="s">
        <v>373</v>
      </c>
      <c r="B79" t="s">
        <v>554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</row>
    <row r="80" spans="1:26">
      <c r="A80" t="s">
        <v>374</v>
      </c>
      <c r="B80" t="s">
        <v>554</v>
      </c>
      <c r="C80">
        <v>0.2</v>
      </c>
      <c r="D80">
        <v>0.2</v>
      </c>
      <c r="E80">
        <v>0.2</v>
      </c>
      <c r="F80">
        <v>0.2</v>
      </c>
      <c r="G80">
        <v>0.2</v>
      </c>
      <c r="H80">
        <v>0.2</v>
      </c>
      <c r="I80">
        <v>0.2</v>
      </c>
      <c r="J80">
        <v>0.2</v>
      </c>
      <c r="K80">
        <v>0.2</v>
      </c>
      <c r="L80">
        <v>0.2</v>
      </c>
      <c r="M80">
        <v>0.2</v>
      </c>
      <c r="N80">
        <v>0.2</v>
      </c>
      <c r="O80">
        <v>0.2</v>
      </c>
      <c r="P80">
        <v>0.2</v>
      </c>
      <c r="Q80">
        <v>0.2</v>
      </c>
      <c r="R80">
        <v>0.2</v>
      </c>
      <c r="S80">
        <v>0.2</v>
      </c>
      <c r="T80">
        <v>0.2</v>
      </c>
      <c r="U80">
        <v>0.2</v>
      </c>
      <c r="V80">
        <v>0.2</v>
      </c>
      <c r="W80">
        <v>0.2</v>
      </c>
      <c r="X80">
        <v>0.2</v>
      </c>
      <c r="Y80">
        <v>0.2</v>
      </c>
      <c r="Z80">
        <v>0.2</v>
      </c>
    </row>
    <row r="81" spans="1:26">
      <c r="A81" t="s">
        <v>375</v>
      </c>
      <c r="B81" t="s">
        <v>554</v>
      </c>
      <c r="C81">
        <v>0.2</v>
      </c>
      <c r="D81">
        <v>0.2</v>
      </c>
      <c r="E81">
        <v>0.2</v>
      </c>
      <c r="F81">
        <v>0.2</v>
      </c>
      <c r="G81">
        <v>0.2</v>
      </c>
      <c r="H81">
        <v>0.2</v>
      </c>
      <c r="I81">
        <v>0.2</v>
      </c>
      <c r="J81">
        <v>0.2</v>
      </c>
      <c r="K81">
        <v>0.2</v>
      </c>
      <c r="L81">
        <v>0.2</v>
      </c>
      <c r="M81">
        <v>0.2</v>
      </c>
      <c r="N81">
        <v>0.2</v>
      </c>
      <c r="O81">
        <v>0.2</v>
      </c>
      <c r="P81">
        <v>0.2</v>
      </c>
      <c r="Q81">
        <v>0.2</v>
      </c>
      <c r="R81">
        <v>0.2</v>
      </c>
      <c r="S81">
        <v>0.2</v>
      </c>
      <c r="T81">
        <v>0.2</v>
      </c>
      <c r="U81">
        <v>0.2</v>
      </c>
      <c r="V81">
        <v>0.2</v>
      </c>
      <c r="W81">
        <v>0.2</v>
      </c>
      <c r="X81">
        <v>0.2</v>
      </c>
      <c r="Y81">
        <v>0.2</v>
      </c>
      <c r="Z81">
        <v>0.2</v>
      </c>
    </row>
    <row r="82" spans="1:26">
      <c r="A82" t="s">
        <v>376</v>
      </c>
      <c r="B82" t="s">
        <v>554</v>
      </c>
      <c r="C82">
        <v>0.2</v>
      </c>
      <c r="D82">
        <v>0.2</v>
      </c>
      <c r="E82">
        <v>0.2</v>
      </c>
      <c r="F82">
        <v>0.2</v>
      </c>
      <c r="G82">
        <v>0.2</v>
      </c>
      <c r="H82">
        <v>0.2</v>
      </c>
      <c r="I82">
        <v>0.2</v>
      </c>
      <c r="J82">
        <v>0.2</v>
      </c>
      <c r="K82">
        <v>0.2</v>
      </c>
      <c r="L82">
        <v>0.2</v>
      </c>
      <c r="M82">
        <v>0.2</v>
      </c>
      <c r="N82">
        <v>0.2</v>
      </c>
      <c r="O82">
        <v>0.2</v>
      </c>
      <c r="P82">
        <v>0.2</v>
      </c>
      <c r="Q82">
        <v>0.2</v>
      </c>
      <c r="R82">
        <v>0.2</v>
      </c>
      <c r="S82">
        <v>0.2</v>
      </c>
      <c r="T82">
        <v>0.2</v>
      </c>
      <c r="U82">
        <v>0.2</v>
      </c>
      <c r="V82">
        <v>0.2</v>
      </c>
      <c r="W82">
        <v>0.2</v>
      </c>
      <c r="X82">
        <v>0.2</v>
      </c>
      <c r="Y82">
        <v>0.2</v>
      </c>
      <c r="Z82">
        <v>0.2</v>
      </c>
    </row>
    <row r="83" spans="1:26">
      <c r="A83" t="s">
        <v>377</v>
      </c>
      <c r="B83" t="s">
        <v>554</v>
      </c>
      <c r="C83">
        <v>0.2</v>
      </c>
      <c r="D83">
        <v>0.2</v>
      </c>
      <c r="E83">
        <v>0.2</v>
      </c>
      <c r="F83">
        <v>0.2</v>
      </c>
      <c r="G83">
        <v>0.2</v>
      </c>
      <c r="H83">
        <v>0.2</v>
      </c>
      <c r="I83">
        <v>0.2</v>
      </c>
      <c r="J83">
        <v>0.2</v>
      </c>
      <c r="K83">
        <v>0.2</v>
      </c>
      <c r="L83">
        <v>0.2</v>
      </c>
      <c r="M83">
        <v>0.2</v>
      </c>
      <c r="N83">
        <v>0.2</v>
      </c>
      <c r="O83">
        <v>0.2</v>
      </c>
      <c r="P83">
        <v>0.2</v>
      </c>
      <c r="Q83">
        <v>0.2</v>
      </c>
      <c r="R83">
        <v>0.2</v>
      </c>
      <c r="S83">
        <v>0.2</v>
      </c>
      <c r="T83">
        <v>0.2</v>
      </c>
      <c r="U83">
        <v>0.2</v>
      </c>
      <c r="V83">
        <v>0.2</v>
      </c>
      <c r="W83">
        <v>0.2</v>
      </c>
      <c r="X83">
        <v>0.2</v>
      </c>
      <c r="Y83">
        <v>0.2</v>
      </c>
      <c r="Z83">
        <v>0.2</v>
      </c>
    </row>
    <row r="84" spans="1:26">
      <c r="A84" t="s">
        <v>378</v>
      </c>
      <c r="B84" t="s">
        <v>554</v>
      </c>
      <c r="C84">
        <v>0.2</v>
      </c>
      <c r="D84">
        <v>0.2</v>
      </c>
      <c r="E84">
        <v>0.2</v>
      </c>
      <c r="F84">
        <v>0.2</v>
      </c>
      <c r="G84">
        <v>0.2</v>
      </c>
      <c r="H84">
        <v>0.2</v>
      </c>
      <c r="I84">
        <v>0.2</v>
      </c>
      <c r="J84">
        <v>0.2</v>
      </c>
      <c r="K84">
        <v>0.2</v>
      </c>
      <c r="L84">
        <v>0.2</v>
      </c>
      <c r="M84">
        <v>0.2</v>
      </c>
      <c r="N84">
        <v>0.2</v>
      </c>
      <c r="O84">
        <v>0.2</v>
      </c>
      <c r="P84">
        <v>0.2</v>
      </c>
      <c r="Q84">
        <v>0.2</v>
      </c>
      <c r="R84">
        <v>0.2</v>
      </c>
      <c r="S84">
        <v>0.2</v>
      </c>
      <c r="T84">
        <v>0.2</v>
      </c>
      <c r="U84">
        <v>0.2</v>
      </c>
      <c r="V84">
        <v>0.2</v>
      </c>
      <c r="W84">
        <v>0.2</v>
      </c>
      <c r="X84">
        <v>0.2</v>
      </c>
      <c r="Y84">
        <v>0.2</v>
      </c>
      <c r="Z84">
        <v>0.2</v>
      </c>
    </row>
    <row r="85" spans="1:26">
      <c r="A85" t="s">
        <v>379</v>
      </c>
      <c r="B85" t="s">
        <v>554</v>
      </c>
      <c r="C85">
        <v>0.2</v>
      </c>
      <c r="D85">
        <v>0.2</v>
      </c>
      <c r="E85">
        <v>0.2</v>
      </c>
      <c r="F85">
        <v>0.2</v>
      </c>
      <c r="G85">
        <v>0.2</v>
      </c>
      <c r="H85">
        <v>0.2</v>
      </c>
      <c r="I85">
        <v>0.2</v>
      </c>
      <c r="J85">
        <v>0.2</v>
      </c>
      <c r="K85">
        <v>0.2</v>
      </c>
      <c r="L85">
        <v>0.2</v>
      </c>
      <c r="M85">
        <v>0.2</v>
      </c>
      <c r="N85">
        <v>0.2</v>
      </c>
      <c r="O85">
        <v>0.2</v>
      </c>
      <c r="P85">
        <v>0.2</v>
      </c>
      <c r="Q85">
        <v>0.2</v>
      </c>
      <c r="R85">
        <v>0.2</v>
      </c>
      <c r="S85">
        <v>0.2</v>
      </c>
      <c r="T85">
        <v>0.2</v>
      </c>
      <c r="U85">
        <v>0.2</v>
      </c>
      <c r="V85">
        <v>0.2</v>
      </c>
      <c r="W85">
        <v>0.2</v>
      </c>
      <c r="X85">
        <v>0.2</v>
      </c>
      <c r="Y85">
        <v>0.2</v>
      </c>
      <c r="Z85">
        <v>0.2</v>
      </c>
    </row>
    <row r="86" spans="1:26">
      <c r="A86" t="s">
        <v>380</v>
      </c>
      <c r="B86" t="s">
        <v>554</v>
      </c>
      <c r="C86">
        <v>0.2</v>
      </c>
      <c r="D86">
        <v>0.2</v>
      </c>
      <c r="E86">
        <v>0.2</v>
      </c>
      <c r="F86">
        <v>0.2</v>
      </c>
      <c r="G86">
        <v>0.2</v>
      </c>
      <c r="H86">
        <v>0.2</v>
      </c>
      <c r="I86">
        <v>0.2</v>
      </c>
      <c r="J86">
        <v>0.2</v>
      </c>
      <c r="K86">
        <v>0.2</v>
      </c>
      <c r="L86">
        <v>0.2</v>
      </c>
      <c r="M86">
        <v>0.2</v>
      </c>
      <c r="N86">
        <v>0.2</v>
      </c>
      <c r="O86">
        <v>0.2</v>
      </c>
      <c r="P86">
        <v>0.2</v>
      </c>
      <c r="Q86">
        <v>0.2</v>
      </c>
      <c r="R86">
        <v>0.2</v>
      </c>
      <c r="S86">
        <v>0.2</v>
      </c>
      <c r="T86">
        <v>0.2</v>
      </c>
      <c r="U86">
        <v>0.2</v>
      </c>
      <c r="V86">
        <v>0.2</v>
      </c>
      <c r="W86">
        <v>0.2</v>
      </c>
      <c r="X86">
        <v>0.2</v>
      </c>
      <c r="Y86">
        <v>0.2</v>
      </c>
      <c r="Z86">
        <v>0.2</v>
      </c>
    </row>
    <row r="87" spans="1:26">
      <c r="A87" t="s">
        <v>381</v>
      </c>
      <c r="B87" t="s">
        <v>554</v>
      </c>
      <c r="C87">
        <v>0.2</v>
      </c>
      <c r="D87">
        <v>0.2</v>
      </c>
      <c r="E87">
        <v>0.2</v>
      </c>
      <c r="F87">
        <v>0.2</v>
      </c>
      <c r="G87">
        <v>0.2</v>
      </c>
      <c r="H87">
        <v>0.2</v>
      </c>
      <c r="I87">
        <v>0.2</v>
      </c>
      <c r="J87">
        <v>0.2</v>
      </c>
      <c r="K87">
        <v>0.2</v>
      </c>
      <c r="L87">
        <v>0.2</v>
      </c>
      <c r="M87">
        <v>0.2</v>
      </c>
      <c r="N87">
        <v>0.2</v>
      </c>
      <c r="O87">
        <v>0.2</v>
      </c>
      <c r="P87">
        <v>0.2</v>
      </c>
      <c r="Q87">
        <v>0.2</v>
      </c>
      <c r="R87">
        <v>0.2</v>
      </c>
      <c r="S87">
        <v>0.2</v>
      </c>
      <c r="T87">
        <v>0.2</v>
      </c>
      <c r="U87">
        <v>0.2</v>
      </c>
      <c r="V87">
        <v>0.2</v>
      </c>
      <c r="W87">
        <v>0.2</v>
      </c>
      <c r="X87">
        <v>0.2</v>
      </c>
      <c r="Y87">
        <v>0.2</v>
      </c>
      <c r="Z87">
        <v>0.2</v>
      </c>
    </row>
    <row r="88" spans="1:26">
      <c r="A88" t="s">
        <v>382</v>
      </c>
      <c r="B88" t="s">
        <v>554</v>
      </c>
      <c r="C88">
        <v>0.2</v>
      </c>
      <c r="D88">
        <v>0.2</v>
      </c>
      <c r="E88">
        <v>0.2</v>
      </c>
      <c r="F88">
        <v>0.2</v>
      </c>
      <c r="G88">
        <v>0.2</v>
      </c>
      <c r="H88">
        <v>0.2</v>
      </c>
      <c r="I88">
        <v>0.2</v>
      </c>
      <c r="J88">
        <v>0.2</v>
      </c>
      <c r="K88">
        <v>0.2</v>
      </c>
      <c r="L88">
        <v>0.2</v>
      </c>
      <c r="M88">
        <v>0.2</v>
      </c>
      <c r="N88">
        <v>0.2</v>
      </c>
      <c r="O88">
        <v>0.2</v>
      </c>
      <c r="P88">
        <v>0.2</v>
      </c>
      <c r="Q88">
        <v>0.2</v>
      </c>
      <c r="R88">
        <v>0.2</v>
      </c>
      <c r="S88">
        <v>0.2</v>
      </c>
      <c r="T88">
        <v>0.2</v>
      </c>
      <c r="U88">
        <v>0.2</v>
      </c>
      <c r="V88">
        <v>0.2</v>
      </c>
      <c r="W88">
        <v>0.2</v>
      </c>
      <c r="X88">
        <v>0.2</v>
      </c>
      <c r="Y88">
        <v>0.2</v>
      </c>
      <c r="Z88">
        <v>0.2</v>
      </c>
    </row>
    <row r="89" spans="1:26">
      <c r="A89" t="s">
        <v>383</v>
      </c>
      <c r="B89" t="s">
        <v>554</v>
      </c>
      <c r="C89">
        <v>0.3</v>
      </c>
      <c r="D89">
        <v>0.3</v>
      </c>
      <c r="E89">
        <v>0.3</v>
      </c>
      <c r="F89">
        <v>0.3</v>
      </c>
      <c r="G89">
        <v>0.3</v>
      </c>
      <c r="H89">
        <v>0.3</v>
      </c>
      <c r="I89">
        <v>0.3</v>
      </c>
      <c r="J89">
        <v>0.3</v>
      </c>
      <c r="K89">
        <v>0.3</v>
      </c>
      <c r="L89">
        <v>0.3</v>
      </c>
      <c r="M89">
        <v>0.3</v>
      </c>
      <c r="N89">
        <v>0.3</v>
      </c>
      <c r="O89">
        <v>0.3</v>
      </c>
      <c r="P89">
        <v>0.3</v>
      </c>
      <c r="Q89">
        <v>0.3</v>
      </c>
      <c r="R89">
        <v>0.3</v>
      </c>
      <c r="S89">
        <v>0.3</v>
      </c>
      <c r="T89">
        <v>0.3</v>
      </c>
      <c r="U89">
        <v>0.3</v>
      </c>
      <c r="V89">
        <v>0.3</v>
      </c>
      <c r="W89">
        <v>0.3</v>
      </c>
      <c r="X89">
        <v>0.3</v>
      </c>
      <c r="Y89">
        <v>0.3</v>
      </c>
      <c r="Z89">
        <v>0.3</v>
      </c>
    </row>
    <row r="90" spans="1:26">
      <c r="A90" t="s">
        <v>384</v>
      </c>
      <c r="B90" t="s">
        <v>554</v>
      </c>
      <c r="C90">
        <v>0.3</v>
      </c>
      <c r="D90">
        <v>0.3</v>
      </c>
      <c r="E90">
        <v>0.3</v>
      </c>
      <c r="F90">
        <v>0.3</v>
      </c>
      <c r="G90">
        <v>0.3</v>
      </c>
      <c r="H90">
        <v>0.3</v>
      </c>
      <c r="I90">
        <v>0.3</v>
      </c>
      <c r="J90">
        <v>0.3</v>
      </c>
      <c r="K90">
        <v>0.3</v>
      </c>
      <c r="L90">
        <v>0.3</v>
      </c>
      <c r="M90">
        <v>0.3</v>
      </c>
      <c r="N90">
        <v>0.3</v>
      </c>
      <c r="O90">
        <v>0.3</v>
      </c>
      <c r="P90">
        <v>0.3</v>
      </c>
      <c r="Q90">
        <v>0.3</v>
      </c>
      <c r="R90">
        <v>0.3</v>
      </c>
      <c r="S90">
        <v>0.3</v>
      </c>
      <c r="T90">
        <v>0.3</v>
      </c>
      <c r="U90">
        <v>0.3</v>
      </c>
      <c r="V90">
        <v>0.3</v>
      </c>
      <c r="W90">
        <v>0.3</v>
      </c>
      <c r="X90">
        <v>0.3</v>
      </c>
      <c r="Y90">
        <v>0.3</v>
      </c>
      <c r="Z90">
        <v>0.3</v>
      </c>
    </row>
    <row r="91" spans="1:26">
      <c r="A91" t="s">
        <v>385</v>
      </c>
      <c r="B91" t="s">
        <v>554</v>
      </c>
      <c r="C91">
        <v>0.3</v>
      </c>
      <c r="D91">
        <v>0.3</v>
      </c>
      <c r="E91">
        <v>0.3</v>
      </c>
      <c r="F91">
        <v>0.3</v>
      </c>
      <c r="G91">
        <v>0.3</v>
      </c>
      <c r="H91">
        <v>0.3</v>
      </c>
      <c r="I91">
        <v>0.3</v>
      </c>
      <c r="J91">
        <v>0.3</v>
      </c>
      <c r="K91">
        <v>0.3</v>
      </c>
      <c r="L91">
        <v>0.3</v>
      </c>
      <c r="M91">
        <v>0.3</v>
      </c>
      <c r="N91">
        <v>0.3</v>
      </c>
      <c r="O91">
        <v>0.3</v>
      </c>
      <c r="P91">
        <v>0.3</v>
      </c>
      <c r="Q91">
        <v>0.3</v>
      </c>
      <c r="R91">
        <v>0.3</v>
      </c>
      <c r="S91">
        <v>0.3</v>
      </c>
      <c r="T91">
        <v>0.3</v>
      </c>
      <c r="U91">
        <v>0.3</v>
      </c>
      <c r="V91">
        <v>0.3</v>
      </c>
      <c r="W91">
        <v>0.3</v>
      </c>
      <c r="X91">
        <v>0.3</v>
      </c>
      <c r="Y91">
        <v>0.3</v>
      </c>
      <c r="Z91">
        <v>0.3</v>
      </c>
    </row>
    <row r="92" spans="1:26">
      <c r="A92" t="s">
        <v>386</v>
      </c>
      <c r="B92" t="s">
        <v>554</v>
      </c>
      <c r="C92">
        <v>0.3</v>
      </c>
      <c r="D92">
        <v>0.3</v>
      </c>
      <c r="E92">
        <v>0.3</v>
      </c>
      <c r="F92">
        <v>0.3</v>
      </c>
      <c r="G92">
        <v>0.3</v>
      </c>
      <c r="H92">
        <v>0.3</v>
      </c>
      <c r="I92">
        <v>0.3</v>
      </c>
      <c r="J92">
        <v>0.3</v>
      </c>
      <c r="K92">
        <v>0.3</v>
      </c>
      <c r="L92">
        <v>0.3</v>
      </c>
      <c r="M92">
        <v>0.3</v>
      </c>
      <c r="N92">
        <v>0.3</v>
      </c>
      <c r="O92">
        <v>0.3</v>
      </c>
      <c r="P92">
        <v>0.3</v>
      </c>
      <c r="Q92">
        <v>0.3</v>
      </c>
      <c r="R92">
        <v>0.3</v>
      </c>
      <c r="S92">
        <v>0.3</v>
      </c>
      <c r="T92">
        <v>0.3</v>
      </c>
      <c r="U92">
        <v>0.3</v>
      </c>
      <c r="V92">
        <v>0.3</v>
      </c>
      <c r="W92">
        <v>0.3</v>
      </c>
      <c r="X92">
        <v>0.3</v>
      </c>
      <c r="Y92">
        <v>0.3</v>
      </c>
      <c r="Z92">
        <v>0.3</v>
      </c>
    </row>
    <row r="93" spans="1:26">
      <c r="A93" t="s">
        <v>387</v>
      </c>
      <c r="B93" t="s">
        <v>554</v>
      </c>
      <c r="C93">
        <v>0.3</v>
      </c>
      <c r="D93">
        <v>0.3</v>
      </c>
      <c r="E93">
        <v>0.3</v>
      </c>
      <c r="F93">
        <v>0.3</v>
      </c>
      <c r="G93">
        <v>0.3</v>
      </c>
      <c r="H93">
        <v>0.3</v>
      </c>
      <c r="I93">
        <v>0.3</v>
      </c>
      <c r="J93">
        <v>0.3</v>
      </c>
      <c r="K93">
        <v>0.3</v>
      </c>
      <c r="L93">
        <v>0.3</v>
      </c>
      <c r="M93">
        <v>0.3</v>
      </c>
      <c r="N93">
        <v>0.3</v>
      </c>
      <c r="O93">
        <v>0.3</v>
      </c>
      <c r="P93">
        <v>0.3</v>
      </c>
      <c r="Q93">
        <v>0.3</v>
      </c>
      <c r="R93">
        <v>0.3</v>
      </c>
      <c r="S93">
        <v>0.3</v>
      </c>
      <c r="T93">
        <v>0.3</v>
      </c>
      <c r="U93">
        <v>0.3</v>
      </c>
      <c r="V93">
        <v>0.3</v>
      </c>
      <c r="W93">
        <v>0.3</v>
      </c>
      <c r="X93">
        <v>0.3</v>
      </c>
      <c r="Y93">
        <v>0.3</v>
      </c>
      <c r="Z93">
        <v>0.3</v>
      </c>
    </row>
    <row r="94" spans="1:26">
      <c r="A94" t="s">
        <v>388</v>
      </c>
      <c r="B94" t="s">
        <v>554</v>
      </c>
      <c r="C94">
        <v>0.3</v>
      </c>
      <c r="D94">
        <v>0.3</v>
      </c>
      <c r="E94">
        <v>0.3</v>
      </c>
      <c r="F94">
        <v>0.3</v>
      </c>
      <c r="G94">
        <v>0.3</v>
      </c>
      <c r="H94">
        <v>0.3</v>
      </c>
      <c r="I94">
        <v>0.3</v>
      </c>
      <c r="J94">
        <v>0.3</v>
      </c>
      <c r="K94">
        <v>0.3</v>
      </c>
      <c r="L94">
        <v>0.3</v>
      </c>
      <c r="M94">
        <v>0.3</v>
      </c>
      <c r="N94">
        <v>0.3</v>
      </c>
      <c r="O94">
        <v>0.3</v>
      </c>
      <c r="P94">
        <v>0.3</v>
      </c>
      <c r="Q94">
        <v>0.3</v>
      </c>
      <c r="R94">
        <v>0.3</v>
      </c>
      <c r="S94">
        <v>0.3</v>
      </c>
      <c r="T94">
        <v>0.3</v>
      </c>
      <c r="U94">
        <v>0.3</v>
      </c>
      <c r="V94">
        <v>0.3</v>
      </c>
      <c r="W94">
        <v>0.3</v>
      </c>
      <c r="X94">
        <v>0.3</v>
      </c>
      <c r="Y94">
        <v>0.3</v>
      </c>
      <c r="Z94">
        <v>0.3</v>
      </c>
    </row>
    <row r="95" spans="1:26">
      <c r="A95" t="s">
        <v>389</v>
      </c>
      <c r="B95" t="s">
        <v>554</v>
      </c>
      <c r="C95">
        <v>0.3</v>
      </c>
      <c r="D95">
        <v>0.3</v>
      </c>
      <c r="E95">
        <v>0.3</v>
      </c>
      <c r="F95">
        <v>0.3</v>
      </c>
      <c r="G95">
        <v>0.3</v>
      </c>
      <c r="H95">
        <v>0.3</v>
      </c>
      <c r="I95">
        <v>0.3</v>
      </c>
      <c r="J95">
        <v>0.3</v>
      </c>
      <c r="K95">
        <v>0.3</v>
      </c>
      <c r="L95">
        <v>0.3</v>
      </c>
      <c r="M95">
        <v>0.3</v>
      </c>
      <c r="N95">
        <v>0.3</v>
      </c>
      <c r="O95">
        <v>0.3</v>
      </c>
      <c r="P95">
        <v>0.3</v>
      </c>
      <c r="Q95">
        <v>0.3</v>
      </c>
      <c r="R95">
        <v>0.3</v>
      </c>
      <c r="S95">
        <v>0.3</v>
      </c>
      <c r="T95">
        <v>0.3</v>
      </c>
      <c r="U95">
        <v>0.3</v>
      </c>
      <c r="V95">
        <v>0.3</v>
      </c>
      <c r="W95">
        <v>0.3</v>
      </c>
      <c r="X95">
        <v>0.3</v>
      </c>
      <c r="Y95">
        <v>0.3</v>
      </c>
      <c r="Z95">
        <v>0.3</v>
      </c>
    </row>
    <row r="96" spans="1:26">
      <c r="A96" t="s">
        <v>390</v>
      </c>
      <c r="B96" t="s">
        <v>554</v>
      </c>
      <c r="C96">
        <v>0.3</v>
      </c>
      <c r="D96">
        <v>0.3</v>
      </c>
      <c r="E96">
        <v>0.3</v>
      </c>
      <c r="F96">
        <v>0.3</v>
      </c>
      <c r="G96">
        <v>0.3</v>
      </c>
      <c r="H96">
        <v>0.3</v>
      </c>
      <c r="I96">
        <v>0.3</v>
      </c>
      <c r="J96">
        <v>0.3</v>
      </c>
      <c r="K96">
        <v>0.3</v>
      </c>
      <c r="L96">
        <v>0.3</v>
      </c>
      <c r="M96">
        <v>0.3</v>
      </c>
      <c r="N96">
        <v>0.3</v>
      </c>
      <c r="O96">
        <v>0.3</v>
      </c>
      <c r="P96">
        <v>0.3</v>
      </c>
      <c r="Q96">
        <v>0.3</v>
      </c>
      <c r="R96">
        <v>0.3</v>
      </c>
      <c r="S96">
        <v>0.3</v>
      </c>
      <c r="T96">
        <v>0.3</v>
      </c>
      <c r="U96">
        <v>0.3</v>
      </c>
      <c r="V96">
        <v>0.3</v>
      </c>
      <c r="W96">
        <v>0.3</v>
      </c>
      <c r="X96">
        <v>0.3</v>
      </c>
      <c r="Y96">
        <v>0.3</v>
      </c>
      <c r="Z96">
        <v>0.3</v>
      </c>
    </row>
    <row r="97" spans="1:26">
      <c r="A97" t="s">
        <v>391</v>
      </c>
      <c r="B97" t="s">
        <v>554</v>
      </c>
      <c r="C97">
        <v>0.3</v>
      </c>
      <c r="D97">
        <v>0.3</v>
      </c>
      <c r="E97">
        <v>0.3</v>
      </c>
      <c r="F97">
        <v>0.3</v>
      </c>
      <c r="G97">
        <v>0.3</v>
      </c>
      <c r="H97">
        <v>0.3</v>
      </c>
      <c r="I97">
        <v>0.3</v>
      </c>
      <c r="J97">
        <v>0.3</v>
      </c>
      <c r="K97">
        <v>0.3</v>
      </c>
      <c r="L97">
        <v>0.3</v>
      </c>
      <c r="M97">
        <v>0.3</v>
      </c>
      <c r="N97">
        <v>0.3</v>
      </c>
      <c r="O97">
        <v>0.3</v>
      </c>
      <c r="P97">
        <v>0.3</v>
      </c>
      <c r="Q97">
        <v>0.3</v>
      </c>
      <c r="R97">
        <v>0.3</v>
      </c>
      <c r="S97">
        <v>0.3</v>
      </c>
      <c r="T97">
        <v>0.3</v>
      </c>
      <c r="U97">
        <v>0.3</v>
      </c>
      <c r="V97">
        <v>0.3</v>
      </c>
      <c r="W97">
        <v>0.3</v>
      </c>
      <c r="X97">
        <v>0.3</v>
      </c>
      <c r="Y97">
        <v>0.3</v>
      </c>
      <c r="Z97">
        <v>0.3</v>
      </c>
    </row>
    <row r="98" spans="1:26">
      <c r="A98" t="s">
        <v>392</v>
      </c>
      <c r="B98" t="s">
        <v>554</v>
      </c>
      <c r="C98">
        <v>0.3</v>
      </c>
      <c r="D98">
        <v>0.3</v>
      </c>
      <c r="E98">
        <v>0.3</v>
      </c>
      <c r="F98">
        <v>0.3</v>
      </c>
      <c r="G98">
        <v>0.3</v>
      </c>
      <c r="H98">
        <v>0.3</v>
      </c>
      <c r="I98">
        <v>0.3</v>
      </c>
      <c r="J98">
        <v>0.3</v>
      </c>
      <c r="K98">
        <v>0.3</v>
      </c>
      <c r="L98">
        <v>0.3</v>
      </c>
      <c r="M98">
        <v>0.3</v>
      </c>
      <c r="N98">
        <v>0.3</v>
      </c>
      <c r="O98">
        <v>0.3</v>
      </c>
      <c r="P98">
        <v>0.3</v>
      </c>
      <c r="Q98">
        <v>0.3</v>
      </c>
      <c r="R98">
        <v>0.3</v>
      </c>
      <c r="S98">
        <v>0.3</v>
      </c>
      <c r="T98">
        <v>0.3</v>
      </c>
      <c r="U98">
        <v>0.3</v>
      </c>
      <c r="V98">
        <v>0.3</v>
      </c>
      <c r="W98">
        <v>0.3</v>
      </c>
      <c r="X98">
        <v>0.3</v>
      </c>
      <c r="Y98">
        <v>0.3</v>
      </c>
      <c r="Z98">
        <v>0.3</v>
      </c>
    </row>
    <row r="99" spans="1:26">
      <c r="A99" t="s">
        <v>393</v>
      </c>
      <c r="B99" t="s">
        <v>554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>
      <c r="A100" t="s">
        <v>394</v>
      </c>
      <c r="B100" t="s">
        <v>554</v>
      </c>
      <c r="C100">
        <v>6.8</v>
      </c>
      <c r="D100">
        <v>4.7</v>
      </c>
      <c r="E100">
        <v>6</v>
      </c>
      <c r="F100">
        <v>5</v>
      </c>
      <c r="G100">
        <v>4.05</v>
      </c>
      <c r="H100">
        <v>5</v>
      </c>
      <c r="I100">
        <v>5</v>
      </c>
      <c r="J100">
        <v>5</v>
      </c>
      <c r="K100">
        <v>5.0999999999999996</v>
      </c>
      <c r="L100">
        <v>5</v>
      </c>
      <c r="M100">
        <v>5</v>
      </c>
      <c r="N100">
        <v>5</v>
      </c>
      <c r="O100">
        <v>5</v>
      </c>
      <c r="P100">
        <v>5</v>
      </c>
      <c r="Q100">
        <v>5</v>
      </c>
      <c r="R100">
        <v>5</v>
      </c>
      <c r="S100">
        <v>6.3</v>
      </c>
      <c r="T100">
        <v>6.8</v>
      </c>
      <c r="U100">
        <v>5</v>
      </c>
      <c r="V100">
        <v>7.5</v>
      </c>
      <c r="W100">
        <v>5</v>
      </c>
      <c r="X100">
        <v>4.7</v>
      </c>
      <c r="Y100">
        <v>4.7</v>
      </c>
      <c r="Z100">
        <v>6.8</v>
      </c>
    </row>
    <row r="101" spans="1:26">
      <c r="A101" t="s">
        <v>395</v>
      </c>
      <c r="B101" t="s">
        <v>554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</row>
    <row r="102" spans="1:26">
      <c r="A102" t="s">
        <v>396</v>
      </c>
      <c r="B102" t="s">
        <v>554</v>
      </c>
      <c r="C102">
        <v>20</v>
      </c>
      <c r="D102">
        <v>3</v>
      </c>
      <c r="E102">
        <v>5</v>
      </c>
      <c r="F102">
        <v>20</v>
      </c>
      <c r="G102">
        <v>2.6</v>
      </c>
      <c r="H102">
        <v>5</v>
      </c>
      <c r="I102">
        <v>5</v>
      </c>
      <c r="J102">
        <v>5</v>
      </c>
      <c r="K102">
        <v>20</v>
      </c>
      <c r="L102">
        <v>5</v>
      </c>
      <c r="M102">
        <v>20</v>
      </c>
      <c r="N102">
        <v>5</v>
      </c>
      <c r="O102">
        <v>10</v>
      </c>
      <c r="P102">
        <v>5</v>
      </c>
      <c r="Q102">
        <v>20</v>
      </c>
      <c r="R102">
        <v>10</v>
      </c>
      <c r="S102">
        <v>2</v>
      </c>
      <c r="T102">
        <v>10</v>
      </c>
      <c r="U102">
        <v>5</v>
      </c>
      <c r="V102">
        <v>2</v>
      </c>
      <c r="W102">
        <v>5</v>
      </c>
      <c r="X102">
        <v>3</v>
      </c>
      <c r="Y102">
        <v>3</v>
      </c>
      <c r="Z102">
        <v>20</v>
      </c>
    </row>
    <row r="103" spans="1:26">
      <c r="A103" t="s">
        <v>398</v>
      </c>
      <c r="B103" t="s">
        <v>553</v>
      </c>
      <c r="C103" t="s">
        <v>397</v>
      </c>
      <c r="D103" t="s">
        <v>398</v>
      </c>
      <c r="E103" t="s">
        <v>398</v>
      </c>
      <c r="F103" t="s">
        <v>397</v>
      </c>
      <c r="G103" t="s">
        <v>397</v>
      </c>
      <c r="H103" t="s">
        <v>397</v>
      </c>
      <c r="I103" t="s">
        <v>398</v>
      </c>
      <c r="J103" t="s">
        <v>397</v>
      </c>
      <c r="K103" t="s">
        <v>398</v>
      </c>
      <c r="L103" t="s">
        <v>397</v>
      </c>
      <c r="M103" t="s">
        <v>397</v>
      </c>
      <c r="N103" t="s">
        <v>397</v>
      </c>
      <c r="O103" t="s">
        <v>398</v>
      </c>
      <c r="P103" t="s">
        <v>397</v>
      </c>
      <c r="Q103" t="s">
        <v>397</v>
      </c>
      <c r="R103" t="s">
        <v>398</v>
      </c>
      <c r="S103" t="s">
        <v>398</v>
      </c>
      <c r="T103" t="s">
        <v>398</v>
      </c>
      <c r="U103" t="s">
        <v>397</v>
      </c>
      <c r="V103" t="s">
        <v>398</v>
      </c>
      <c r="W103" t="s">
        <v>397</v>
      </c>
      <c r="X103" t="s">
        <v>398</v>
      </c>
      <c r="Y103" t="s">
        <v>398</v>
      </c>
      <c r="Z103" t="s">
        <v>397</v>
      </c>
    </row>
    <row r="104" spans="1:26">
      <c r="A104" t="s">
        <v>399</v>
      </c>
      <c r="B104" t="s">
        <v>554</v>
      </c>
      <c r="C104">
        <v>0.05</v>
      </c>
      <c r="D104">
        <v>0.05</v>
      </c>
      <c r="E104">
        <v>0.05</v>
      </c>
      <c r="F104">
        <v>0.05</v>
      </c>
      <c r="G104">
        <v>0.05</v>
      </c>
      <c r="H104">
        <v>0.05</v>
      </c>
      <c r="I104">
        <v>0.05</v>
      </c>
      <c r="J104">
        <v>0.05</v>
      </c>
      <c r="K104">
        <v>0.05</v>
      </c>
      <c r="L104">
        <v>0.05</v>
      </c>
      <c r="M104">
        <v>0.05</v>
      </c>
      <c r="N104">
        <v>0.05</v>
      </c>
      <c r="O104">
        <v>0.05</v>
      </c>
      <c r="P104">
        <v>0.05</v>
      </c>
      <c r="Q104">
        <v>0.05</v>
      </c>
      <c r="R104">
        <v>0.05</v>
      </c>
      <c r="S104">
        <v>0.05</v>
      </c>
      <c r="T104">
        <v>0.05</v>
      </c>
      <c r="U104">
        <v>0.05</v>
      </c>
      <c r="V104">
        <v>0.05</v>
      </c>
      <c r="W104">
        <v>0.05</v>
      </c>
      <c r="X104">
        <v>0.05</v>
      </c>
      <c r="Y104">
        <v>0.05</v>
      </c>
      <c r="Z104">
        <v>0.05</v>
      </c>
    </row>
    <row r="105" spans="1:26">
      <c r="A105" t="s">
        <v>400</v>
      </c>
      <c r="B105" t="s">
        <v>554</v>
      </c>
      <c r="C105">
        <v>7.0000000000000001E-3</v>
      </c>
      <c r="D105">
        <v>7.0000000000000001E-3</v>
      </c>
      <c r="E105">
        <v>7.0000000000000001E-3</v>
      </c>
      <c r="F105">
        <v>7.0000000000000001E-3</v>
      </c>
      <c r="G105">
        <v>7.0000000000000001E-3</v>
      </c>
      <c r="H105">
        <v>7.0000000000000001E-3</v>
      </c>
      <c r="I105">
        <v>7.0000000000000001E-3</v>
      </c>
      <c r="J105">
        <v>7.0000000000000001E-3</v>
      </c>
      <c r="K105">
        <v>7.0000000000000001E-3</v>
      </c>
      <c r="L105">
        <v>7.0000000000000001E-3</v>
      </c>
      <c r="M105">
        <v>7.0000000000000001E-3</v>
      </c>
      <c r="N105">
        <v>7.0000000000000001E-3</v>
      </c>
      <c r="O105">
        <v>7.0000000000000001E-3</v>
      </c>
      <c r="P105">
        <v>7.0000000000000001E-3</v>
      </c>
      <c r="Q105">
        <v>7.0000000000000001E-3</v>
      </c>
      <c r="R105">
        <v>7.0000000000000001E-3</v>
      </c>
      <c r="S105">
        <v>7.0000000000000001E-3</v>
      </c>
      <c r="T105">
        <v>7.0000000000000001E-3</v>
      </c>
      <c r="U105">
        <v>7.0000000000000001E-3</v>
      </c>
      <c r="V105">
        <v>7.0000000000000001E-3</v>
      </c>
      <c r="W105">
        <v>7.0000000000000001E-3</v>
      </c>
      <c r="X105">
        <v>7.0000000000000001E-3</v>
      </c>
      <c r="Y105">
        <v>7.0000000000000001E-3</v>
      </c>
      <c r="Z105">
        <v>7.0000000000000001E-3</v>
      </c>
    </row>
    <row r="106" spans="1:26">
      <c r="A106" t="s">
        <v>401</v>
      </c>
      <c r="B106" t="s">
        <v>554</v>
      </c>
      <c r="C106">
        <v>40</v>
      </c>
      <c r="D106">
        <v>40</v>
      </c>
      <c r="E106">
        <v>40</v>
      </c>
      <c r="F106">
        <v>40</v>
      </c>
      <c r="G106">
        <v>40</v>
      </c>
      <c r="H106">
        <v>40</v>
      </c>
      <c r="I106">
        <v>40</v>
      </c>
      <c r="J106">
        <v>40</v>
      </c>
      <c r="K106">
        <v>40</v>
      </c>
      <c r="L106">
        <v>40</v>
      </c>
      <c r="M106">
        <v>40</v>
      </c>
      <c r="N106">
        <v>40</v>
      </c>
      <c r="O106">
        <v>40</v>
      </c>
      <c r="P106">
        <v>40</v>
      </c>
      <c r="Q106">
        <v>40</v>
      </c>
      <c r="R106">
        <v>40</v>
      </c>
      <c r="S106">
        <v>40</v>
      </c>
      <c r="T106">
        <v>40</v>
      </c>
      <c r="U106">
        <v>40</v>
      </c>
      <c r="V106">
        <v>40</v>
      </c>
      <c r="W106">
        <v>40</v>
      </c>
      <c r="X106">
        <v>40</v>
      </c>
      <c r="Y106">
        <v>40</v>
      </c>
      <c r="Z106">
        <v>40</v>
      </c>
    </row>
    <row r="107" spans="1:26">
      <c r="A107" t="s">
        <v>402</v>
      </c>
      <c r="B107" t="s">
        <v>554</v>
      </c>
      <c r="C107">
        <v>6.0000000000000001E-3</v>
      </c>
      <c r="D107">
        <v>6.0000000000000001E-3</v>
      </c>
      <c r="E107">
        <v>6.0000000000000001E-3</v>
      </c>
      <c r="F107">
        <v>6.0000000000000001E-3</v>
      </c>
      <c r="G107">
        <v>6.0000000000000001E-3</v>
      </c>
      <c r="H107">
        <v>6.0000000000000001E-3</v>
      </c>
      <c r="I107">
        <v>6.0000000000000001E-3</v>
      </c>
      <c r="J107">
        <v>6.0000000000000001E-3</v>
      </c>
      <c r="K107">
        <v>6.0000000000000001E-3</v>
      </c>
      <c r="L107">
        <v>6.0000000000000001E-3</v>
      </c>
      <c r="M107">
        <v>6.0000000000000001E-3</v>
      </c>
      <c r="N107">
        <v>6.0000000000000001E-3</v>
      </c>
      <c r="O107">
        <v>6.0000000000000001E-3</v>
      </c>
      <c r="P107">
        <v>6.0000000000000001E-3</v>
      </c>
      <c r="Q107">
        <v>6.0000000000000001E-3</v>
      </c>
      <c r="R107">
        <v>6.0000000000000001E-3</v>
      </c>
      <c r="S107">
        <v>6.0000000000000001E-3</v>
      </c>
      <c r="T107">
        <v>6.0000000000000001E-3</v>
      </c>
      <c r="U107">
        <v>6.0000000000000001E-3</v>
      </c>
      <c r="V107">
        <v>6.0000000000000001E-3</v>
      </c>
      <c r="W107">
        <v>6.0000000000000001E-3</v>
      </c>
      <c r="X107">
        <v>6.0000000000000001E-3</v>
      </c>
      <c r="Y107">
        <v>6.0000000000000001E-3</v>
      </c>
      <c r="Z107">
        <v>6.0000000000000001E-3</v>
      </c>
    </row>
    <row r="108" spans="1:26">
      <c r="A108" t="s">
        <v>403</v>
      </c>
      <c r="B108" t="s">
        <v>554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>
      <c r="A109" t="s">
        <v>404</v>
      </c>
      <c r="B109" t="s">
        <v>554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>
      <c r="A110" t="s">
        <v>405</v>
      </c>
      <c r="B110" t="s">
        <v>554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>
      <c r="A111" t="s">
        <v>407</v>
      </c>
      <c r="B111" t="s">
        <v>553</v>
      </c>
      <c r="C111" t="s">
        <v>406</v>
      </c>
      <c r="D111" t="s">
        <v>407</v>
      </c>
      <c r="E111" t="s">
        <v>407</v>
      </c>
      <c r="F111" t="s">
        <v>406</v>
      </c>
      <c r="G111" t="s">
        <v>406</v>
      </c>
      <c r="H111" t="s">
        <v>406</v>
      </c>
      <c r="I111" t="s">
        <v>407</v>
      </c>
      <c r="J111" t="s">
        <v>406</v>
      </c>
      <c r="K111" t="s">
        <v>407</v>
      </c>
      <c r="L111" t="s">
        <v>406</v>
      </c>
      <c r="M111" t="s">
        <v>406</v>
      </c>
      <c r="N111" t="s">
        <v>406</v>
      </c>
      <c r="O111" t="s">
        <v>407</v>
      </c>
      <c r="P111" t="s">
        <v>406</v>
      </c>
      <c r="Q111" t="s">
        <v>406</v>
      </c>
      <c r="R111" t="s">
        <v>407</v>
      </c>
      <c r="S111" t="s">
        <v>407</v>
      </c>
      <c r="T111" t="s">
        <v>407</v>
      </c>
      <c r="U111" t="s">
        <v>406</v>
      </c>
      <c r="V111" t="s">
        <v>407</v>
      </c>
      <c r="W111" t="s">
        <v>406</v>
      </c>
      <c r="X111" t="s">
        <v>407</v>
      </c>
      <c r="Y111" t="s">
        <v>407</v>
      </c>
      <c r="Z111" t="s">
        <v>406</v>
      </c>
    </row>
    <row r="112" spans="1:26">
      <c r="A112" t="s">
        <v>409</v>
      </c>
      <c r="B112" t="s">
        <v>554</v>
      </c>
      <c r="C112">
        <v>210</v>
      </c>
      <c r="D112">
        <v>100</v>
      </c>
      <c r="E112">
        <v>60</v>
      </c>
      <c r="F112">
        <v>30</v>
      </c>
      <c r="G112">
        <v>110</v>
      </c>
      <c r="H112">
        <v>50</v>
      </c>
      <c r="I112">
        <v>50</v>
      </c>
      <c r="J112">
        <v>50</v>
      </c>
      <c r="K112">
        <v>35</v>
      </c>
      <c r="L112">
        <v>25</v>
      </c>
      <c r="M112">
        <v>30</v>
      </c>
      <c r="N112">
        <v>25</v>
      </c>
      <c r="O112">
        <v>30</v>
      </c>
      <c r="P112">
        <v>25</v>
      </c>
      <c r="Q112">
        <v>30</v>
      </c>
      <c r="R112">
        <v>30</v>
      </c>
      <c r="S112">
        <v>20</v>
      </c>
      <c r="T112">
        <v>30</v>
      </c>
      <c r="U112">
        <v>25</v>
      </c>
      <c r="V112">
        <v>20</v>
      </c>
      <c r="W112">
        <v>25</v>
      </c>
      <c r="X112">
        <v>100</v>
      </c>
      <c r="Y112">
        <v>100</v>
      </c>
      <c r="Z112">
        <v>0</v>
      </c>
    </row>
    <row r="113" spans="1:26">
      <c r="A113" t="s">
        <v>410</v>
      </c>
      <c r="B113" t="s">
        <v>554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>
      <c r="A114" t="s">
        <v>411</v>
      </c>
      <c r="B114" t="s">
        <v>554</v>
      </c>
      <c r="C114">
        <v>160</v>
      </c>
      <c r="D114">
        <v>370</v>
      </c>
      <c r="E114">
        <v>130</v>
      </c>
      <c r="F114">
        <v>190</v>
      </c>
      <c r="G114">
        <v>170</v>
      </c>
      <c r="H114">
        <v>70</v>
      </c>
      <c r="I114">
        <v>70</v>
      </c>
      <c r="J114">
        <v>70</v>
      </c>
      <c r="K114">
        <v>92</v>
      </c>
      <c r="L114">
        <v>35</v>
      </c>
      <c r="M114">
        <v>190</v>
      </c>
      <c r="N114">
        <v>35</v>
      </c>
      <c r="O114">
        <v>190</v>
      </c>
      <c r="P114">
        <v>35</v>
      </c>
      <c r="Q114">
        <v>190</v>
      </c>
      <c r="R114">
        <v>190</v>
      </c>
      <c r="S114">
        <v>60</v>
      </c>
      <c r="T114">
        <v>190</v>
      </c>
      <c r="U114">
        <v>35</v>
      </c>
      <c r="V114">
        <v>60</v>
      </c>
      <c r="W114">
        <v>35</v>
      </c>
      <c r="X114">
        <v>370</v>
      </c>
      <c r="Y114">
        <v>370</v>
      </c>
      <c r="Z114">
        <v>0</v>
      </c>
    </row>
    <row r="115" spans="1:26">
      <c r="A115" t="s">
        <v>412</v>
      </c>
      <c r="B115" t="s">
        <v>554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>
      <c r="A116" t="s">
        <v>413</v>
      </c>
      <c r="B116" t="s">
        <v>554</v>
      </c>
      <c r="C116">
        <v>5800</v>
      </c>
      <c r="D116">
        <v>3750</v>
      </c>
      <c r="E116">
        <v>2570</v>
      </c>
      <c r="F116">
        <v>3350</v>
      </c>
      <c r="G116">
        <v>5800</v>
      </c>
      <c r="H116">
        <v>3400</v>
      </c>
      <c r="I116">
        <v>3400</v>
      </c>
      <c r="J116">
        <v>3400</v>
      </c>
      <c r="K116">
        <v>2500</v>
      </c>
      <c r="L116">
        <v>2400</v>
      </c>
      <c r="M116">
        <v>3350</v>
      </c>
      <c r="N116">
        <v>2400</v>
      </c>
      <c r="O116">
        <v>2100</v>
      </c>
      <c r="P116">
        <v>2400</v>
      </c>
      <c r="Q116">
        <v>3350</v>
      </c>
      <c r="R116">
        <v>2100</v>
      </c>
      <c r="S116">
        <v>1250</v>
      </c>
      <c r="T116">
        <v>2100</v>
      </c>
      <c r="U116">
        <v>2400</v>
      </c>
      <c r="V116">
        <v>1250</v>
      </c>
      <c r="W116">
        <v>2400</v>
      </c>
      <c r="X116">
        <v>3750</v>
      </c>
      <c r="Y116">
        <v>3750</v>
      </c>
      <c r="Z116">
        <v>0</v>
      </c>
    </row>
    <row r="117" spans="1:26">
      <c r="A117" t="s">
        <v>414</v>
      </c>
      <c r="B117" t="s">
        <v>554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>
      <c r="A118" t="s">
        <v>415</v>
      </c>
      <c r="B118" t="s">
        <v>554</v>
      </c>
      <c r="C118">
        <v>4300</v>
      </c>
      <c r="D118">
        <v>1250</v>
      </c>
      <c r="E118">
        <v>1596</v>
      </c>
      <c r="F118">
        <v>2500</v>
      </c>
      <c r="G118">
        <v>1600</v>
      </c>
      <c r="H118">
        <v>2100</v>
      </c>
      <c r="I118">
        <v>2100</v>
      </c>
      <c r="J118">
        <v>2100</v>
      </c>
      <c r="K118">
        <v>4000</v>
      </c>
      <c r="L118">
        <v>1400</v>
      </c>
      <c r="M118">
        <v>2500</v>
      </c>
      <c r="N118">
        <v>1400</v>
      </c>
      <c r="O118">
        <v>2800</v>
      </c>
      <c r="P118">
        <v>1400</v>
      </c>
      <c r="Q118">
        <v>2500</v>
      </c>
      <c r="R118">
        <v>2800</v>
      </c>
      <c r="S118">
        <v>740</v>
      </c>
      <c r="T118">
        <v>2800</v>
      </c>
      <c r="U118">
        <v>1400</v>
      </c>
      <c r="V118">
        <v>740</v>
      </c>
      <c r="W118">
        <v>1400</v>
      </c>
      <c r="X118">
        <v>1250</v>
      </c>
      <c r="Y118">
        <v>1250</v>
      </c>
      <c r="Z118">
        <v>0</v>
      </c>
    </row>
    <row r="119" spans="1:26">
      <c r="A119" t="s">
        <v>416</v>
      </c>
      <c r="B119" t="s">
        <v>554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>
      <c r="A120" t="s">
        <v>417</v>
      </c>
      <c r="B120" t="s">
        <v>554</v>
      </c>
      <c r="C120">
        <v>13</v>
      </c>
      <c r="D120">
        <v>15</v>
      </c>
      <c r="E120">
        <v>15</v>
      </c>
      <c r="F120">
        <v>13</v>
      </c>
      <c r="G120">
        <v>14</v>
      </c>
      <c r="H120">
        <v>14.4</v>
      </c>
      <c r="I120">
        <v>14.4</v>
      </c>
      <c r="J120">
        <v>14.4</v>
      </c>
      <c r="K120">
        <v>12</v>
      </c>
      <c r="L120">
        <v>14.4</v>
      </c>
      <c r="M120">
        <v>13</v>
      </c>
      <c r="N120">
        <v>14.4</v>
      </c>
      <c r="O120">
        <v>13</v>
      </c>
      <c r="P120">
        <v>14.4</v>
      </c>
      <c r="Q120">
        <v>13</v>
      </c>
      <c r="R120">
        <v>13</v>
      </c>
      <c r="S120">
        <v>16</v>
      </c>
      <c r="T120">
        <v>13</v>
      </c>
      <c r="U120">
        <v>14.4</v>
      </c>
      <c r="V120">
        <v>16</v>
      </c>
      <c r="W120">
        <v>14.4</v>
      </c>
      <c r="X120">
        <v>15</v>
      </c>
      <c r="Y120">
        <v>15</v>
      </c>
      <c r="Z120">
        <v>0</v>
      </c>
    </row>
    <row r="121" spans="1:26">
      <c r="A121" t="s">
        <v>418</v>
      </c>
      <c r="B121" t="s">
        <v>554</v>
      </c>
      <c r="C121">
        <v>50</v>
      </c>
      <c r="D121">
        <v>200</v>
      </c>
      <c r="E121">
        <v>50</v>
      </c>
      <c r="F121">
        <v>50</v>
      </c>
      <c r="G121">
        <v>170</v>
      </c>
      <c r="H121">
        <v>130</v>
      </c>
      <c r="I121">
        <v>130</v>
      </c>
      <c r="J121">
        <v>130</v>
      </c>
      <c r="K121">
        <v>150</v>
      </c>
      <c r="L121">
        <v>130</v>
      </c>
      <c r="M121">
        <v>50</v>
      </c>
      <c r="N121">
        <v>130</v>
      </c>
      <c r="O121">
        <v>50</v>
      </c>
      <c r="P121">
        <v>130</v>
      </c>
      <c r="Q121">
        <v>50</v>
      </c>
      <c r="R121">
        <v>50</v>
      </c>
      <c r="S121">
        <v>50</v>
      </c>
      <c r="T121">
        <v>50</v>
      </c>
      <c r="U121">
        <v>130</v>
      </c>
      <c r="V121">
        <v>50</v>
      </c>
      <c r="W121">
        <v>130</v>
      </c>
      <c r="X121">
        <v>200</v>
      </c>
      <c r="Y121">
        <v>200</v>
      </c>
      <c r="Z121">
        <v>0</v>
      </c>
    </row>
    <row r="122" spans="1:26">
      <c r="A122" t="s">
        <v>419</v>
      </c>
      <c r="B122" t="s">
        <v>554</v>
      </c>
      <c r="C122">
        <v>50</v>
      </c>
      <c r="D122">
        <v>200</v>
      </c>
      <c r="E122">
        <v>50</v>
      </c>
      <c r="F122">
        <v>50</v>
      </c>
      <c r="G122">
        <v>50</v>
      </c>
      <c r="H122">
        <v>150</v>
      </c>
      <c r="I122">
        <v>150</v>
      </c>
      <c r="J122">
        <v>150</v>
      </c>
      <c r="K122">
        <v>9999</v>
      </c>
      <c r="L122">
        <v>150</v>
      </c>
      <c r="M122">
        <v>50</v>
      </c>
      <c r="N122">
        <v>150</v>
      </c>
      <c r="O122">
        <v>50</v>
      </c>
      <c r="P122">
        <v>150</v>
      </c>
      <c r="Q122">
        <v>50</v>
      </c>
      <c r="R122">
        <v>50</v>
      </c>
      <c r="S122">
        <v>50</v>
      </c>
      <c r="T122">
        <v>50</v>
      </c>
      <c r="U122">
        <v>150</v>
      </c>
      <c r="V122">
        <v>50</v>
      </c>
      <c r="W122">
        <v>150</v>
      </c>
      <c r="X122">
        <v>200</v>
      </c>
      <c r="Y122">
        <v>200</v>
      </c>
      <c r="Z122">
        <v>0</v>
      </c>
    </row>
    <row r="123" spans="1:26">
      <c r="A123" t="s">
        <v>420</v>
      </c>
      <c r="B123" t="s">
        <v>554</v>
      </c>
      <c r="C123">
        <v>10</v>
      </c>
      <c r="D123">
        <v>14</v>
      </c>
      <c r="E123">
        <v>15.5</v>
      </c>
      <c r="F123">
        <v>10</v>
      </c>
      <c r="G123">
        <v>10.5</v>
      </c>
      <c r="H123">
        <v>14</v>
      </c>
      <c r="I123">
        <v>14</v>
      </c>
      <c r="J123">
        <v>14</v>
      </c>
      <c r="K123">
        <v>13</v>
      </c>
      <c r="L123">
        <v>14</v>
      </c>
      <c r="M123">
        <v>10</v>
      </c>
      <c r="N123">
        <v>14</v>
      </c>
      <c r="O123">
        <v>10</v>
      </c>
      <c r="P123">
        <v>14</v>
      </c>
      <c r="Q123">
        <v>10</v>
      </c>
      <c r="R123">
        <v>10</v>
      </c>
      <c r="S123">
        <v>12</v>
      </c>
      <c r="T123">
        <v>10</v>
      </c>
      <c r="U123">
        <v>14</v>
      </c>
      <c r="V123">
        <v>12</v>
      </c>
      <c r="W123">
        <v>14</v>
      </c>
      <c r="X123">
        <v>14</v>
      </c>
      <c r="Y123">
        <v>14</v>
      </c>
      <c r="Z123">
        <v>0</v>
      </c>
    </row>
    <row r="124" spans="1:26">
      <c r="A124" t="s">
        <v>421</v>
      </c>
      <c r="B124" t="s">
        <v>554</v>
      </c>
      <c r="C124">
        <v>50</v>
      </c>
      <c r="D124">
        <v>120</v>
      </c>
      <c r="E124">
        <v>50</v>
      </c>
      <c r="F124">
        <v>50</v>
      </c>
      <c r="G124">
        <v>90</v>
      </c>
      <c r="H124">
        <v>130</v>
      </c>
      <c r="I124">
        <v>130</v>
      </c>
      <c r="J124">
        <v>130</v>
      </c>
      <c r="K124">
        <v>110</v>
      </c>
      <c r="L124">
        <v>130</v>
      </c>
      <c r="M124">
        <v>50</v>
      </c>
      <c r="N124">
        <v>130</v>
      </c>
      <c r="O124">
        <v>50</v>
      </c>
      <c r="P124">
        <v>130</v>
      </c>
      <c r="Q124">
        <v>50</v>
      </c>
      <c r="R124">
        <v>50</v>
      </c>
      <c r="S124">
        <v>50</v>
      </c>
      <c r="T124">
        <v>50</v>
      </c>
      <c r="U124">
        <v>130</v>
      </c>
      <c r="V124">
        <v>50</v>
      </c>
      <c r="W124">
        <v>130</v>
      </c>
      <c r="X124">
        <v>120</v>
      </c>
      <c r="Y124">
        <v>120</v>
      </c>
      <c r="Z124">
        <v>0</v>
      </c>
    </row>
    <row r="125" spans="1:26">
      <c r="A125" t="s">
        <v>422</v>
      </c>
      <c r="B125" t="s">
        <v>554</v>
      </c>
      <c r="C125">
        <v>50</v>
      </c>
      <c r="D125">
        <v>200</v>
      </c>
      <c r="E125">
        <v>50</v>
      </c>
      <c r="F125">
        <v>50</v>
      </c>
      <c r="G125">
        <v>50</v>
      </c>
      <c r="H125">
        <v>150</v>
      </c>
      <c r="I125">
        <v>150</v>
      </c>
      <c r="J125">
        <v>150</v>
      </c>
      <c r="K125">
        <v>9999</v>
      </c>
      <c r="L125">
        <v>150</v>
      </c>
      <c r="M125">
        <v>50</v>
      </c>
      <c r="N125">
        <v>150</v>
      </c>
      <c r="O125">
        <v>50</v>
      </c>
      <c r="P125">
        <v>150</v>
      </c>
      <c r="Q125">
        <v>50</v>
      </c>
      <c r="R125">
        <v>50</v>
      </c>
      <c r="S125">
        <v>50</v>
      </c>
      <c r="T125">
        <v>50</v>
      </c>
      <c r="U125">
        <v>150</v>
      </c>
      <c r="V125">
        <v>50</v>
      </c>
      <c r="W125">
        <v>150</v>
      </c>
      <c r="X125">
        <v>200</v>
      </c>
      <c r="Y125">
        <v>200</v>
      </c>
      <c r="Z125">
        <v>0</v>
      </c>
    </row>
    <row r="126" spans="1:26">
      <c r="A126" t="s">
        <v>423</v>
      </c>
      <c r="B126" t="s">
        <v>554</v>
      </c>
      <c r="C126">
        <v>14.3</v>
      </c>
      <c r="D126">
        <v>25</v>
      </c>
      <c r="E126">
        <v>32</v>
      </c>
      <c r="F126">
        <v>15.5</v>
      </c>
      <c r="G126">
        <v>26</v>
      </c>
      <c r="H126">
        <v>27</v>
      </c>
      <c r="I126">
        <v>27</v>
      </c>
      <c r="J126">
        <v>27</v>
      </c>
      <c r="K126">
        <v>16.3</v>
      </c>
      <c r="L126">
        <v>27</v>
      </c>
      <c r="M126">
        <v>15.5</v>
      </c>
      <c r="N126">
        <v>27</v>
      </c>
      <c r="O126">
        <v>18</v>
      </c>
      <c r="P126">
        <v>27</v>
      </c>
      <c r="Q126">
        <v>15.5</v>
      </c>
      <c r="R126">
        <v>18</v>
      </c>
      <c r="S126">
        <v>17</v>
      </c>
      <c r="T126">
        <v>18</v>
      </c>
      <c r="U126">
        <v>27</v>
      </c>
      <c r="V126">
        <v>17</v>
      </c>
      <c r="W126">
        <v>27</v>
      </c>
      <c r="X126">
        <v>25</v>
      </c>
      <c r="Y126">
        <v>25</v>
      </c>
      <c r="Z126">
        <v>0</v>
      </c>
    </row>
    <row r="127" spans="1:26">
      <c r="A127" t="s">
        <v>424</v>
      </c>
      <c r="B127" t="s">
        <v>554</v>
      </c>
      <c r="C127">
        <v>117</v>
      </c>
      <c r="D127">
        <v>200</v>
      </c>
      <c r="E127">
        <v>117</v>
      </c>
      <c r="F127">
        <v>117</v>
      </c>
      <c r="G127">
        <v>300</v>
      </c>
      <c r="H127">
        <v>230</v>
      </c>
      <c r="I127">
        <v>230</v>
      </c>
      <c r="J127">
        <v>230</v>
      </c>
      <c r="K127">
        <v>320</v>
      </c>
      <c r="L127">
        <v>230</v>
      </c>
      <c r="M127">
        <v>117</v>
      </c>
      <c r="N127">
        <v>230</v>
      </c>
      <c r="O127">
        <v>117</v>
      </c>
      <c r="P127">
        <v>230</v>
      </c>
      <c r="Q127">
        <v>117</v>
      </c>
      <c r="R127">
        <v>117</v>
      </c>
      <c r="S127">
        <v>117</v>
      </c>
      <c r="T127">
        <v>117</v>
      </c>
      <c r="U127">
        <v>230</v>
      </c>
      <c r="V127">
        <v>117</v>
      </c>
      <c r="W127">
        <v>230</v>
      </c>
      <c r="X127">
        <v>200</v>
      </c>
      <c r="Y127">
        <v>200</v>
      </c>
      <c r="Z127">
        <v>0</v>
      </c>
    </row>
    <row r="128" spans="1:26">
      <c r="A128" t="s">
        <v>425</v>
      </c>
      <c r="B128" t="s">
        <v>554</v>
      </c>
      <c r="C128">
        <v>117</v>
      </c>
      <c r="D128">
        <v>200</v>
      </c>
      <c r="E128">
        <v>117</v>
      </c>
      <c r="F128">
        <v>117</v>
      </c>
      <c r="G128">
        <v>200</v>
      </c>
      <c r="H128">
        <v>9999</v>
      </c>
      <c r="I128">
        <v>9999</v>
      </c>
      <c r="J128">
        <v>9999</v>
      </c>
      <c r="K128">
        <v>9999</v>
      </c>
      <c r="L128">
        <v>9999</v>
      </c>
      <c r="M128">
        <v>117</v>
      </c>
      <c r="N128">
        <v>9999</v>
      </c>
      <c r="O128">
        <v>117</v>
      </c>
      <c r="P128">
        <v>9999</v>
      </c>
      <c r="Q128">
        <v>117</v>
      </c>
      <c r="R128">
        <v>117</v>
      </c>
      <c r="S128">
        <v>117</v>
      </c>
      <c r="T128">
        <v>117</v>
      </c>
      <c r="U128">
        <v>9999</v>
      </c>
      <c r="V128">
        <v>117</v>
      </c>
      <c r="W128">
        <v>9999</v>
      </c>
      <c r="X128">
        <v>200</v>
      </c>
      <c r="Y128">
        <v>200</v>
      </c>
      <c r="Z128">
        <v>0</v>
      </c>
    </row>
    <row r="129" spans="1:26">
      <c r="A129" t="s">
        <v>426</v>
      </c>
      <c r="B129" t="s">
        <v>554</v>
      </c>
      <c r="C129">
        <v>7.4</v>
      </c>
      <c r="D129">
        <v>12</v>
      </c>
      <c r="E129">
        <v>18</v>
      </c>
      <c r="F129">
        <v>7</v>
      </c>
      <c r="G129">
        <v>13</v>
      </c>
      <c r="H129">
        <v>13</v>
      </c>
      <c r="I129">
        <v>13</v>
      </c>
      <c r="J129">
        <v>13</v>
      </c>
      <c r="K129">
        <v>7.9</v>
      </c>
      <c r="L129">
        <v>13</v>
      </c>
      <c r="M129">
        <v>7</v>
      </c>
      <c r="N129">
        <v>13</v>
      </c>
      <c r="O129">
        <v>7</v>
      </c>
      <c r="P129">
        <v>13</v>
      </c>
      <c r="Q129">
        <v>7</v>
      </c>
      <c r="R129">
        <v>7</v>
      </c>
      <c r="S129">
        <v>8</v>
      </c>
      <c r="T129">
        <v>7</v>
      </c>
      <c r="U129">
        <v>13</v>
      </c>
      <c r="V129">
        <v>8</v>
      </c>
      <c r="W129">
        <v>13</v>
      </c>
      <c r="X129">
        <v>12</v>
      </c>
      <c r="Y129">
        <v>12</v>
      </c>
      <c r="Z129">
        <v>0</v>
      </c>
    </row>
    <row r="130" spans="1:26">
      <c r="A130" t="s">
        <v>427</v>
      </c>
      <c r="B130" t="s">
        <v>554</v>
      </c>
      <c r="C130">
        <v>62</v>
      </c>
      <c r="D130">
        <v>100</v>
      </c>
      <c r="E130">
        <v>62</v>
      </c>
      <c r="F130">
        <v>62</v>
      </c>
      <c r="G130">
        <v>100</v>
      </c>
      <c r="H130">
        <v>100</v>
      </c>
      <c r="I130">
        <v>100</v>
      </c>
      <c r="J130">
        <v>100</v>
      </c>
      <c r="K130">
        <v>114</v>
      </c>
      <c r="L130">
        <v>100</v>
      </c>
      <c r="M130">
        <v>62</v>
      </c>
      <c r="N130">
        <v>100</v>
      </c>
      <c r="O130">
        <v>62</v>
      </c>
      <c r="P130">
        <v>100</v>
      </c>
      <c r="Q130">
        <v>62</v>
      </c>
      <c r="R130">
        <v>62</v>
      </c>
      <c r="S130">
        <v>62</v>
      </c>
      <c r="T130">
        <v>62</v>
      </c>
      <c r="U130">
        <v>100</v>
      </c>
      <c r="V130">
        <v>62</v>
      </c>
      <c r="W130">
        <v>100</v>
      </c>
      <c r="X130">
        <v>100</v>
      </c>
      <c r="Y130">
        <v>100</v>
      </c>
      <c r="Z130">
        <v>0</v>
      </c>
    </row>
    <row r="131" spans="1:26">
      <c r="A131" t="s">
        <v>428</v>
      </c>
      <c r="B131" t="s">
        <v>554</v>
      </c>
      <c r="C131">
        <v>62</v>
      </c>
      <c r="D131">
        <v>100</v>
      </c>
      <c r="E131">
        <v>62</v>
      </c>
      <c r="F131">
        <v>62</v>
      </c>
      <c r="G131">
        <v>100</v>
      </c>
      <c r="H131">
        <v>9999</v>
      </c>
      <c r="I131">
        <v>9999</v>
      </c>
      <c r="J131">
        <v>9999</v>
      </c>
      <c r="K131">
        <v>9999</v>
      </c>
      <c r="L131">
        <v>9999</v>
      </c>
      <c r="M131">
        <v>62</v>
      </c>
      <c r="N131">
        <v>9999</v>
      </c>
      <c r="O131">
        <v>62</v>
      </c>
      <c r="P131">
        <v>9999</v>
      </c>
      <c r="Q131">
        <v>62</v>
      </c>
      <c r="R131">
        <v>62</v>
      </c>
      <c r="S131">
        <v>62</v>
      </c>
      <c r="T131">
        <v>62</v>
      </c>
      <c r="U131">
        <v>9999</v>
      </c>
      <c r="V131">
        <v>62</v>
      </c>
      <c r="W131">
        <v>9999</v>
      </c>
      <c r="X131">
        <v>100</v>
      </c>
      <c r="Y131">
        <v>100</v>
      </c>
      <c r="Z131">
        <v>0</v>
      </c>
    </row>
    <row r="132" spans="1:26">
      <c r="A132" t="s">
        <v>429</v>
      </c>
      <c r="B132" t="s">
        <v>554</v>
      </c>
      <c r="C132">
        <v>67</v>
      </c>
      <c r="D132">
        <v>180</v>
      </c>
      <c r="E132">
        <v>260</v>
      </c>
      <c r="F132">
        <v>67</v>
      </c>
      <c r="G132">
        <v>400</v>
      </c>
      <c r="H132">
        <v>350</v>
      </c>
      <c r="I132">
        <v>350</v>
      </c>
      <c r="J132">
        <v>350</v>
      </c>
      <c r="K132">
        <v>92</v>
      </c>
      <c r="L132">
        <v>350</v>
      </c>
      <c r="M132">
        <v>67</v>
      </c>
      <c r="N132">
        <v>350</v>
      </c>
      <c r="O132">
        <v>100</v>
      </c>
      <c r="P132">
        <v>350</v>
      </c>
      <c r="Q132">
        <v>67</v>
      </c>
      <c r="R132">
        <v>100</v>
      </c>
      <c r="S132">
        <v>100</v>
      </c>
      <c r="T132">
        <v>100</v>
      </c>
      <c r="U132">
        <v>350</v>
      </c>
      <c r="V132">
        <v>100</v>
      </c>
      <c r="W132">
        <v>350</v>
      </c>
      <c r="X132">
        <v>180</v>
      </c>
      <c r="Y132">
        <v>180</v>
      </c>
      <c r="Z132">
        <v>0</v>
      </c>
    </row>
    <row r="133" spans="1:26">
      <c r="A133" t="s">
        <v>430</v>
      </c>
      <c r="B133" t="s">
        <v>554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>
      <c r="A134" t="s">
        <v>431</v>
      </c>
      <c r="B134" t="s">
        <v>554</v>
      </c>
      <c r="C134">
        <v>209</v>
      </c>
      <c r="D134">
        <v>230</v>
      </c>
      <c r="E134">
        <v>165</v>
      </c>
      <c r="F134">
        <v>209</v>
      </c>
      <c r="G134">
        <v>700</v>
      </c>
      <c r="H134">
        <v>180</v>
      </c>
      <c r="I134">
        <v>180</v>
      </c>
      <c r="J134">
        <v>180</v>
      </c>
      <c r="K134">
        <v>130</v>
      </c>
      <c r="L134">
        <v>180</v>
      </c>
      <c r="M134">
        <v>209</v>
      </c>
      <c r="N134">
        <v>180</v>
      </c>
      <c r="O134">
        <v>100</v>
      </c>
      <c r="P134">
        <v>180</v>
      </c>
      <c r="Q134">
        <v>209</v>
      </c>
      <c r="R134">
        <v>100</v>
      </c>
      <c r="S134">
        <v>100</v>
      </c>
      <c r="T134">
        <v>100</v>
      </c>
      <c r="U134">
        <v>180</v>
      </c>
      <c r="V134">
        <v>100</v>
      </c>
      <c r="W134">
        <v>180</v>
      </c>
      <c r="X134">
        <v>230</v>
      </c>
      <c r="Y134">
        <v>230</v>
      </c>
      <c r="Z134">
        <v>0</v>
      </c>
    </row>
    <row r="135" spans="1:26">
      <c r="A135" t="s">
        <v>432</v>
      </c>
      <c r="B135" t="s">
        <v>554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>
      <c r="A136" t="s">
        <v>433</v>
      </c>
      <c r="B136" t="s">
        <v>554</v>
      </c>
      <c r="C136">
        <v>88</v>
      </c>
      <c r="D136">
        <v>88</v>
      </c>
      <c r="E136">
        <v>165</v>
      </c>
      <c r="F136">
        <v>66</v>
      </c>
      <c r="G136">
        <v>95</v>
      </c>
      <c r="H136">
        <v>90</v>
      </c>
      <c r="I136">
        <v>90</v>
      </c>
      <c r="J136">
        <v>90</v>
      </c>
      <c r="K136">
        <v>100</v>
      </c>
      <c r="L136">
        <v>90</v>
      </c>
      <c r="M136">
        <v>66</v>
      </c>
      <c r="N136">
        <v>90</v>
      </c>
      <c r="O136">
        <v>88</v>
      </c>
      <c r="P136">
        <v>90</v>
      </c>
      <c r="Q136">
        <v>66</v>
      </c>
      <c r="R136">
        <v>88</v>
      </c>
      <c r="S136">
        <v>66</v>
      </c>
      <c r="T136">
        <v>88</v>
      </c>
      <c r="U136">
        <v>90</v>
      </c>
      <c r="V136">
        <v>66</v>
      </c>
      <c r="W136">
        <v>90</v>
      </c>
      <c r="X136">
        <v>88</v>
      </c>
      <c r="Y136">
        <v>88</v>
      </c>
      <c r="Z136">
        <v>0</v>
      </c>
    </row>
    <row r="137" spans="1:26">
      <c r="A137" t="s">
        <v>434</v>
      </c>
      <c r="B137" t="s">
        <v>554</v>
      </c>
      <c r="C137">
        <v>300</v>
      </c>
      <c r="D137">
        <v>300</v>
      </c>
      <c r="E137">
        <v>0</v>
      </c>
      <c r="F137">
        <v>300</v>
      </c>
      <c r="G137">
        <v>1800</v>
      </c>
      <c r="H137">
        <v>468</v>
      </c>
      <c r="I137">
        <v>468</v>
      </c>
      <c r="J137">
        <v>468</v>
      </c>
      <c r="K137">
        <v>1200</v>
      </c>
      <c r="L137">
        <v>468</v>
      </c>
      <c r="M137">
        <v>300</v>
      </c>
      <c r="N137">
        <v>468</v>
      </c>
      <c r="O137">
        <v>300</v>
      </c>
      <c r="P137">
        <v>468</v>
      </c>
      <c r="Q137">
        <v>300</v>
      </c>
      <c r="R137">
        <v>300</v>
      </c>
      <c r="S137">
        <v>300</v>
      </c>
      <c r="T137">
        <v>300</v>
      </c>
      <c r="U137">
        <v>468</v>
      </c>
      <c r="V137">
        <v>300</v>
      </c>
      <c r="W137">
        <v>468</v>
      </c>
      <c r="X137">
        <v>300</v>
      </c>
      <c r="Y137">
        <v>300</v>
      </c>
      <c r="Z137">
        <v>0</v>
      </c>
    </row>
    <row r="138" spans="1:26">
      <c r="A138" t="s">
        <v>435</v>
      </c>
      <c r="B138" t="s">
        <v>554</v>
      </c>
      <c r="C138">
        <v>300</v>
      </c>
      <c r="D138">
        <v>300</v>
      </c>
      <c r="E138">
        <v>0</v>
      </c>
      <c r="F138">
        <v>300</v>
      </c>
      <c r="G138">
        <v>500</v>
      </c>
      <c r="H138">
        <v>100</v>
      </c>
      <c r="I138">
        <v>100</v>
      </c>
      <c r="J138">
        <v>100</v>
      </c>
      <c r="K138">
        <v>1470</v>
      </c>
      <c r="L138">
        <v>100</v>
      </c>
      <c r="M138">
        <v>300</v>
      </c>
      <c r="N138">
        <v>100</v>
      </c>
      <c r="O138">
        <v>300</v>
      </c>
      <c r="P138">
        <v>100</v>
      </c>
      <c r="Q138">
        <v>300</v>
      </c>
      <c r="R138">
        <v>300</v>
      </c>
      <c r="S138">
        <v>300</v>
      </c>
      <c r="T138">
        <v>300</v>
      </c>
      <c r="U138">
        <v>100</v>
      </c>
      <c r="V138">
        <v>300</v>
      </c>
      <c r="W138">
        <v>100</v>
      </c>
      <c r="X138">
        <v>300</v>
      </c>
      <c r="Y138">
        <v>300</v>
      </c>
      <c r="Z138">
        <v>0</v>
      </c>
    </row>
    <row r="139" spans="1:26">
      <c r="A139" t="s">
        <v>436</v>
      </c>
      <c r="B139" t="s">
        <v>554</v>
      </c>
      <c r="C139">
        <v>66</v>
      </c>
      <c r="D139">
        <v>66</v>
      </c>
      <c r="E139">
        <v>66</v>
      </c>
      <c r="F139">
        <v>66</v>
      </c>
      <c r="G139">
        <v>66</v>
      </c>
      <c r="H139">
        <v>66</v>
      </c>
      <c r="I139">
        <v>66</v>
      </c>
      <c r="J139">
        <v>66</v>
      </c>
      <c r="K139">
        <v>66</v>
      </c>
      <c r="L139">
        <v>66</v>
      </c>
      <c r="M139">
        <v>66</v>
      </c>
      <c r="N139">
        <v>66</v>
      </c>
      <c r="O139">
        <v>66</v>
      </c>
      <c r="P139">
        <v>66</v>
      </c>
      <c r="Q139">
        <v>66</v>
      </c>
      <c r="R139">
        <v>66</v>
      </c>
      <c r="S139">
        <v>66</v>
      </c>
      <c r="T139">
        <v>66</v>
      </c>
      <c r="U139">
        <v>66</v>
      </c>
      <c r="V139">
        <v>66</v>
      </c>
      <c r="W139">
        <v>66</v>
      </c>
      <c r="X139">
        <v>66</v>
      </c>
      <c r="Y139">
        <v>66</v>
      </c>
      <c r="Z139">
        <v>0</v>
      </c>
    </row>
    <row r="140" spans="1:26">
      <c r="A140" t="s">
        <v>437</v>
      </c>
      <c r="B140" t="s">
        <v>554</v>
      </c>
      <c r="C140">
        <v>300</v>
      </c>
      <c r="D140">
        <v>300</v>
      </c>
      <c r="E140">
        <v>300</v>
      </c>
      <c r="F140">
        <v>300</v>
      </c>
      <c r="G140">
        <v>300</v>
      </c>
      <c r="H140">
        <v>300</v>
      </c>
      <c r="I140">
        <v>300</v>
      </c>
      <c r="J140">
        <v>300</v>
      </c>
      <c r="K140">
        <v>300</v>
      </c>
      <c r="L140">
        <v>300</v>
      </c>
      <c r="M140">
        <v>300</v>
      </c>
      <c r="N140">
        <v>300</v>
      </c>
      <c r="O140">
        <v>300</v>
      </c>
      <c r="P140">
        <v>300</v>
      </c>
      <c r="Q140">
        <v>300</v>
      </c>
      <c r="R140">
        <v>300</v>
      </c>
      <c r="S140">
        <v>300</v>
      </c>
      <c r="T140">
        <v>300</v>
      </c>
      <c r="U140">
        <v>300</v>
      </c>
      <c r="V140">
        <v>300</v>
      </c>
      <c r="W140">
        <v>300</v>
      </c>
      <c r="X140">
        <v>300</v>
      </c>
      <c r="Y140">
        <v>300</v>
      </c>
      <c r="Z140">
        <v>0</v>
      </c>
    </row>
    <row r="141" spans="1:26">
      <c r="A141" t="s">
        <v>438</v>
      </c>
      <c r="B141" t="s">
        <v>554</v>
      </c>
      <c r="C141">
        <v>300</v>
      </c>
      <c r="D141">
        <v>300</v>
      </c>
      <c r="E141">
        <v>300</v>
      </c>
      <c r="F141">
        <v>300</v>
      </c>
      <c r="G141">
        <v>300</v>
      </c>
      <c r="H141">
        <v>300</v>
      </c>
      <c r="I141">
        <v>300</v>
      </c>
      <c r="J141">
        <v>300</v>
      </c>
      <c r="K141">
        <v>300</v>
      </c>
      <c r="L141">
        <v>300</v>
      </c>
      <c r="M141">
        <v>300</v>
      </c>
      <c r="N141">
        <v>300</v>
      </c>
      <c r="O141">
        <v>300</v>
      </c>
      <c r="P141">
        <v>300</v>
      </c>
      <c r="Q141">
        <v>300</v>
      </c>
      <c r="R141">
        <v>300</v>
      </c>
      <c r="S141">
        <v>300</v>
      </c>
      <c r="T141">
        <v>300</v>
      </c>
      <c r="U141">
        <v>300</v>
      </c>
      <c r="V141">
        <v>300</v>
      </c>
      <c r="W141">
        <v>300</v>
      </c>
      <c r="X141">
        <v>300</v>
      </c>
      <c r="Y141">
        <v>300</v>
      </c>
      <c r="Z141">
        <v>0</v>
      </c>
    </row>
    <row r="142" spans="1:26">
      <c r="A142" t="s">
        <v>439</v>
      </c>
      <c r="B142" t="s">
        <v>554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>
      <c r="A143" t="s">
        <v>440</v>
      </c>
      <c r="B143" t="s">
        <v>554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>
      <c r="A144" t="s">
        <v>441</v>
      </c>
      <c r="B144" t="s">
        <v>554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>
      <c r="A145" t="s">
        <v>442</v>
      </c>
      <c r="B145" t="s">
        <v>554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>
      <c r="A146" t="s">
        <v>443</v>
      </c>
      <c r="B146" t="s">
        <v>554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>
      <c r="A147" t="s">
        <v>444</v>
      </c>
      <c r="B147" t="s">
        <v>554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200</v>
      </c>
      <c r="M147">
        <v>200</v>
      </c>
      <c r="N147">
        <v>200</v>
      </c>
      <c r="O147">
        <v>200</v>
      </c>
      <c r="P147">
        <v>200</v>
      </c>
      <c r="Q147">
        <v>200</v>
      </c>
      <c r="R147">
        <v>200</v>
      </c>
      <c r="S147">
        <v>150</v>
      </c>
      <c r="T147">
        <v>200</v>
      </c>
      <c r="U147">
        <v>200</v>
      </c>
      <c r="V147">
        <v>200</v>
      </c>
      <c r="W147">
        <v>200</v>
      </c>
      <c r="X147">
        <v>0</v>
      </c>
      <c r="Y147">
        <v>0</v>
      </c>
      <c r="Z147">
        <v>0</v>
      </c>
    </row>
    <row r="148" spans="1:26">
      <c r="A148" t="s">
        <v>445</v>
      </c>
      <c r="B148" t="s">
        <v>554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>
      <c r="A149" t="s">
        <v>446</v>
      </c>
      <c r="B149" t="s">
        <v>554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1.5</v>
      </c>
      <c r="M149">
        <v>3.6</v>
      </c>
      <c r="N149">
        <v>1.5</v>
      </c>
      <c r="O149">
        <v>1.5</v>
      </c>
      <c r="P149">
        <v>1.5</v>
      </c>
      <c r="Q149">
        <v>3.6</v>
      </c>
      <c r="R149">
        <v>1.5</v>
      </c>
      <c r="S149">
        <v>3</v>
      </c>
      <c r="T149">
        <v>1.5</v>
      </c>
      <c r="U149">
        <v>1.5</v>
      </c>
      <c r="V149">
        <v>3</v>
      </c>
      <c r="W149">
        <v>1.5</v>
      </c>
      <c r="X149">
        <v>0</v>
      </c>
      <c r="Y149">
        <v>0</v>
      </c>
      <c r="Z149">
        <v>0</v>
      </c>
    </row>
    <row r="150" spans="1:26">
      <c r="A150" t="s">
        <v>447</v>
      </c>
      <c r="B150" t="s">
        <v>554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0.45</v>
      </c>
      <c r="M150">
        <v>0.45</v>
      </c>
      <c r="N150">
        <v>0.45</v>
      </c>
      <c r="O150">
        <v>0.45</v>
      </c>
      <c r="P150">
        <v>0.45</v>
      </c>
      <c r="Q150">
        <v>0.45</v>
      </c>
      <c r="R150">
        <v>0.45</v>
      </c>
      <c r="S150">
        <v>0.4</v>
      </c>
      <c r="T150">
        <v>0.45</v>
      </c>
      <c r="U150">
        <v>0.45</v>
      </c>
      <c r="V150">
        <v>0.4</v>
      </c>
      <c r="W150">
        <v>0.45</v>
      </c>
      <c r="X150">
        <v>0</v>
      </c>
      <c r="Y150">
        <v>0</v>
      </c>
      <c r="Z150">
        <v>0</v>
      </c>
    </row>
    <row r="151" spans="1:26">
      <c r="A151" t="s">
        <v>448</v>
      </c>
      <c r="B151" t="s">
        <v>554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0.45</v>
      </c>
      <c r="M151">
        <v>0.45</v>
      </c>
      <c r="N151">
        <v>0.45</v>
      </c>
      <c r="O151">
        <v>0.45</v>
      </c>
      <c r="P151">
        <v>0.45</v>
      </c>
      <c r="Q151">
        <v>0.45</v>
      </c>
      <c r="R151">
        <v>0.45</v>
      </c>
      <c r="S151">
        <v>0.4</v>
      </c>
      <c r="T151">
        <v>0.45</v>
      </c>
      <c r="U151">
        <v>0.45</v>
      </c>
      <c r="V151">
        <v>0.4</v>
      </c>
      <c r="W151">
        <v>0.45</v>
      </c>
      <c r="X151">
        <v>0</v>
      </c>
      <c r="Y151">
        <v>0</v>
      </c>
      <c r="Z151">
        <v>0</v>
      </c>
    </row>
    <row r="152" spans="1:26">
      <c r="A152" t="s">
        <v>449</v>
      </c>
      <c r="B152" t="s">
        <v>554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50</v>
      </c>
      <c r="M152">
        <v>150</v>
      </c>
      <c r="N152">
        <v>50</v>
      </c>
      <c r="O152">
        <v>50</v>
      </c>
      <c r="P152">
        <v>50</v>
      </c>
      <c r="Q152">
        <v>150</v>
      </c>
      <c r="R152">
        <v>50</v>
      </c>
      <c r="S152">
        <v>50</v>
      </c>
      <c r="T152">
        <v>50</v>
      </c>
      <c r="U152">
        <v>50</v>
      </c>
      <c r="V152">
        <v>50</v>
      </c>
      <c r="W152">
        <v>50</v>
      </c>
      <c r="X152">
        <v>0</v>
      </c>
      <c r="Y152">
        <v>0</v>
      </c>
      <c r="Z152">
        <v>0</v>
      </c>
    </row>
    <row r="153" spans="1:26">
      <c r="A153" t="s">
        <v>450</v>
      </c>
      <c r="B153" t="s">
        <v>554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>
      <c r="A154" t="s">
        <v>451</v>
      </c>
      <c r="B154" t="s">
        <v>554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0.8</v>
      </c>
      <c r="M154">
        <v>0.8</v>
      </c>
      <c r="N154">
        <v>0.8</v>
      </c>
      <c r="O154">
        <v>0.8</v>
      </c>
      <c r="P154">
        <v>0.8</v>
      </c>
      <c r="Q154">
        <v>0.8</v>
      </c>
      <c r="R154">
        <v>0.8</v>
      </c>
      <c r="S154">
        <v>0.8</v>
      </c>
      <c r="T154">
        <v>0.8</v>
      </c>
      <c r="U154">
        <v>0.8</v>
      </c>
      <c r="V154">
        <v>0.8</v>
      </c>
      <c r="W154">
        <v>0.8</v>
      </c>
      <c r="X154">
        <v>0</v>
      </c>
      <c r="Y154">
        <v>0</v>
      </c>
      <c r="Z154">
        <v>0</v>
      </c>
    </row>
    <row r="155" spans="1:26">
      <c r="A155" t="s">
        <v>452</v>
      </c>
      <c r="B155" t="s">
        <v>554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0.2</v>
      </c>
      <c r="M155">
        <v>0.2</v>
      </c>
      <c r="N155">
        <v>0.2</v>
      </c>
      <c r="O155">
        <v>0.2</v>
      </c>
      <c r="P155">
        <v>0.2</v>
      </c>
      <c r="Q155">
        <v>0.2</v>
      </c>
      <c r="R155">
        <v>0.2</v>
      </c>
      <c r="S155">
        <v>0.2</v>
      </c>
      <c r="T155">
        <v>0.2</v>
      </c>
      <c r="U155">
        <v>0.2</v>
      </c>
      <c r="V155">
        <v>0.2</v>
      </c>
      <c r="W155">
        <v>0.2</v>
      </c>
      <c r="X155">
        <v>0</v>
      </c>
      <c r="Y155">
        <v>0</v>
      </c>
      <c r="Z155">
        <v>0</v>
      </c>
    </row>
    <row r="156" spans="1:26">
      <c r="A156" t="s">
        <v>453</v>
      </c>
      <c r="B156" t="s">
        <v>554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0.2</v>
      </c>
      <c r="M156">
        <v>0.2</v>
      </c>
      <c r="N156">
        <v>0.2</v>
      </c>
      <c r="O156">
        <v>0.2</v>
      </c>
      <c r="P156">
        <v>0.2</v>
      </c>
      <c r="Q156">
        <v>0.2</v>
      </c>
      <c r="R156">
        <v>0.2</v>
      </c>
      <c r="S156">
        <v>0.2</v>
      </c>
      <c r="T156">
        <v>0.2</v>
      </c>
      <c r="U156">
        <v>0.2</v>
      </c>
      <c r="V156">
        <v>0.2</v>
      </c>
      <c r="W156">
        <v>0.2</v>
      </c>
      <c r="X156">
        <v>0</v>
      </c>
      <c r="Y156">
        <v>0</v>
      </c>
      <c r="Z156">
        <v>0</v>
      </c>
    </row>
    <row r="157" spans="1:26">
      <c r="A157" t="s">
        <v>455</v>
      </c>
      <c r="B157" t="s">
        <v>553</v>
      </c>
      <c r="C157" t="s">
        <v>454</v>
      </c>
      <c r="D157" t="s">
        <v>455</v>
      </c>
      <c r="E157" t="s">
        <v>455</v>
      </c>
      <c r="F157" t="s">
        <v>454</v>
      </c>
      <c r="G157" t="s">
        <v>454</v>
      </c>
      <c r="H157" t="s">
        <v>454</v>
      </c>
      <c r="I157" t="s">
        <v>455</v>
      </c>
      <c r="J157" t="s">
        <v>454</v>
      </c>
      <c r="K157" t="s">
        <v>455</v>
      </c>
      <c r="L157" t="s">
        <v>454</v>
      </c>
      <c r="M157" t="s">
        <v>454</v>
      </c>
      <c r="N157" t="s">
        <v>454</v>
      </c>
      <c r="O157" t="s">
        <v>455</v>
      </c>
      <c r="P157" t="s">
        <v>454</v>
      </c>
      <c r="Q157" t="s">
        <v>454</v>
      </c>
      <c r="R157" t="s">
        <v>455</v>
      </c>
      <c r="S157" t="s">
        <v>455</v>
      </c>
      <c r="T157" t="s">
        <v>455</v>
      </c>
      <c r="U157" t="s">
        <v>454</v>
      </c>
      <c r="V157" t="s">
        <v>455</v>
      </c>
      <c r="W157" t="s">
        <v>454</v>
      </c>
      <c r="X157" t="s">
        <v>455</v>
      </c>
      <c r="Y157" t="s">
        <v>455</v>
      </c>
      <c r="Z157" t="s">
        <v>454</v>
      </c>
    </row>
    <row r="158" spans="1:26">
      <c r="A158" t="s">
        <v>456</v>
      </c>
      <c r="B158" t="s">
        <v>554</v>
      </c>
      <c r="C158">
        <v>0</v>
      </c>
      <c r="D158">
        <v>562</v>
      </c>
      <c r="E158">
        <v>685</v>
      </c>
      <c r="F158">
        <v>200</v>
      </c>
      <c r="G158">
        <v>20</v>
      </c>
      <c r="H158">
        <v>28</v>
      </c>
      <c r="I158">
        <v>28</v>
      </c>
      <c r="J158">
        <v>28</v>
      </c>
      <c r="K158">
        <v>375</v>
      </c>
      <c r="L158">
        <v>28</v>
      </c>
      <c r="M158">
        <v>200</v>
      </c>
      <c r="N158">
        <v>28</v>
      </c>
      <c r="O158">
        <v>0</v>
      </c>
      <c r="P158">
        <v>28</v>
      </c>
      <c r="Q158">
        <v>200</v>
      </c>
      <c r="R158">
        <v>0</v>
      </c>
      <c r="S158">
        <v>0</v>
      </c>
      <c r="T158">
        <v>0</v>
      </c>
      <c r="U158">
        <v>28</v>
      </c>
      <c r="V158">
        <v>0</v>
      </c>
      <c r="W158">
        <v>28</v>
      </c>
      <c r="X158">
        <v>562</v>
      </c>
      <c r="Y158">
        <v>562</v>
      </c>
      <c r="Z158">
        <v>0</v>
      </c>
    </row>
    <row r="159" spans="1:26">
      <c r="A159" t="s">
        <v>457</v>
      </c>
      <c r="B159" t="s">
        <v>554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>
      <c r="A160" t="s">
        <v>458</v>
      </c>
      <c r="B160" s="23" t="s">
        <v>554</v>
      </c>
      <c r="C160">
        <v>0</v>
      </c>
      <c r="D160">
        <v>8.5</v>
      </c>
      <c r="E160">
        <v>7.7</v>
      </c>
      <c r="F160">
        <v>2.2999999999999998</v>
      </c>
      <c r="G160">
        <v>0.42</v>
      </c>
      <c r="H160">
        <v>0.48</v>
      </c>
      <c r="I160">
        <v>0.48</v>
      </c>
      <c r="J160">
        <v>0.48</v>
      </c>
      <c r="K160">
        <v>9.5</v>
      </c>
      <c r="L160">
        <v>0.48</v>
      </c>
      <c r="M160">
        <v>2.2999999999999998</v>
      </c>
      <c r="N160">
        <v>0.48</v>
      </c>
      <c r="O160">
        <v>0</v>
      </c>
      <c r="P160">
        <v>0.48</v>
      </c>
      <c r="Q160">
        <v>2.2999999999999998</v>
      </c>
      <c r="R160">
        <v>0</v>
      </c>
      <c r="S160">
        <v>0</v>
      </c>
      <c r="T160">
        <v>0</v>
      </c>
      <c r="U160">
        <v>0.48</v>
      </c>
      <c r="V160">
        <v>0</v>
      </c>
      <c r="W160">
        <v>0.48</v>
      </c>
      <c r="X160">
        <v>8.5</v>
      </c>
      <c r="Y160">
        <v>8.5</v>
      </c>
      <c r="Z160">
        <v>0</v>
      </c>
    </row>
    <row r="161" spans="1:26">
      <c r="A161" t="s">
        <v>459</v>
      </c>
      <c r="B161" s="23" t="s">
        <v>554</v>
      </c>
      <c r="C161">
        <v>0</v>
      </c>
      <c r="D161">
        <v>1.1000000000000001</v>
      </c>
      <c r="E161">
        <v>0</v>
      </c>
      <c r="F161">
        <v>0</v>
      </c>
      <c r="G161">
        <v>2.7E-2</v>
      </c>
      <c r="H161">
        <v>7.0000000000000007E-2</v>
      </c>
      <c r="I161">
        <v>7.0000000000000007E-2</v>
      </c>
      <c r="J161">
        <v>7.0000000000000007E-2</v>
      </c>
      <c r="K161">
        <v>0.55000000000000004</v>
      </c>
      <c r="L161">
        <v>7.0000000000000007E-2</v>
      </c>
      <c r="M161">
        <v>0</v>
      </c>
      <c r="N161">
        <v>7.0000000000000007E-2</v>
      </c>
      <c r="O161">
        <v>0</v>
      </c>
      <c r="P161">
        <v>7.0000000000000007E-2</v>
      </c>
      <c r="Q161">
        <v>0</v>
      </c>
      <c r="R161">
        <v>0</v>
      </c>
      <c r="S161">
        <v>0</v>
      </c>
      <c r="T161">
        <v>0</v>
      </c>
      <c r="U161">
        <v>7.0000000000000007E-2</v>
      </c>
      <c r="V161">
        <v>0</v>
      </c>
      <c r="W161">
        <v>7.0000000000000007E-2</v>
      </c>
      <c r="X161">
        <v>1.1000000000000001</v>
      </c>
      <c r="Y161">
        <v>1.1000000000000001</v>
      </c>
      <c r="Z161">
        <v>0</v>
      </c>
    </row>
    <row r="162" spans="1:26">
      <c r="A162" t="s">
        <v>460</v>
      </c>
      <c r="B162" s="23" t="s">
        <v>554</v>
      </c>
      <c r="C162">
        <v>0</v>
      </c>
      <c r="D162">
        <v>0</v>
      </c>
      <c r="E162">
        <v>0</v>
      </c>
      <c r="F162">
        <v>0</v>
      </c>
      <c r="G162">
        <v>0.1</v>
      </c>
      <c r="H162">
        <v>0.7</v>
      </c>
      <c r="I162">
        <v>0.7</v>
      </c>
      <c r="J162">
        <v>0.7</v>
      </c>
      <c r="K162">
        <v>4.7</v>
      </c>
      <c r="L162">
        <v>0.7</v>
      </c>
      <c r="M162">
        <v>0</v>
      </c>
      <c r="N162">
        <v>0.7</v>
      </c>
      <c r="O162">
        <v>0</v>
      </c>
      <c r="P162">
        <v>0.7</v>
      </c>
      <c r="Q162">
        <v>0</v>
      </c>
      <c r="R162">
        <v>0</v>
      </c>
      <c r="S162">
        <v>0</v>
      </c>
      <c r="T162">
        <v>0</v>
      </c>
      <c r="U162">
        <v>0.7</v>
      </c>
      <c r="V162">
        <v>0</v>
      </c>
      <c r="W162">
        <v>0.7</v>
      </c>
      <c r="X162">
        <v>0</v>
      </c>
      <c r="Y162">
        <v>0</v>
      </c>
      <c r="Z162">
        <v>0</v>
      </c>
    </row>
    <row r="163" spans="1:26">
      <c r="A163" t="s">
        <v>461</v>
      </c>
      <c r="B163" s="23" t="s">
        <v>554</v>
      </c>
      <c r="C163">
        <v>0</v>
      </c>
      <c r="D163">
        <v>736</v>
      </c>
      <c r="E163">
        <v>2630</v>
      </c>
      <c r="F163">
        <v>600</v>
      </c>
      <c r="G163">
        <v>1534</v>
      </c>
      <c r="H163">
        <v>150</v>
      </c>
      <c r="I163">
        <v>150</v>
      </c>
      <c r="J163">
        <v>150</v>
      </c>
      <c r="K163">
        <v>500</v>
      </c>
      <c r="L163">
        <v>150</v>
      </c>
      <c r="M163">
        <v>600</v>
      </c>
      <c r="N163">
        <v>150</v>
      </c>
      <c r="O163">
        <v>0</v>
      </c>
      <c r="P163">
        <v>150</v>
      </c>
      <c r="Q163">
        <v>600</v>
      </c>
      <c r="R163">
        <v>0</v>
      </c>
      <c r="S163">
        <v>0</v>
      </c>
      <c r="T163">
        <v>0</v>
      </c>
      <c r="U163">
        <v>150</v>
      </c>
      <c r="V163">
        <v>0</v>
      </c>
      <c r="W163">
        <v>150</v>
      </c>
      <c r="X163">
        <v>736</v>
      </c>
      <c r="Y163">
        <v>736</v>
      </c>
      <c r="Z163">
        <v>0</v>
      </c>
    </row>
    <row r="164" spans="1:26">
      <c r="A164" t="s">
        <v>462</v>
      </c>
      <c r="B164" s="23" t="s">
        <v>554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>
      <c r="A165" t="s">
        <v>463</v>
      </c>
      <c r="B165" s="23" t="s">
        <v>554</v>
      </c>
      <c r="C165">
        <v>0</v>
      </c>
      <c r="D165">
        <v>8.9</v>
      </c>
      <c r="E165">
        <v>15.9</v>
      </c>
      <c r="F165">
        <v>2.8</v>
      </c>
      <c r="G165">
        <v>28.94</v>
      </c>
      <c r="H165">
        <v>1.5</v>
      </c>
      <c r="I165">
        <v>1.5</v>
      </c>
      <c r="J165">
        <v>1.5</v>
      </c>
      <c r="K165">
        <v>6</v>
      </c>
      <c r="L165">
        <v>1.5</v>
      </c>
      <c r="M165">
        <v>2.8</v>
      </c>
      <c r="N165">
        <v>1.5</v>
      </c>
      <c r="O165">
        <v>0</v>
      </c>
      <c r="P165">
        <v>1.5</v>
      </c>
      <c r="Q165">
        <v>2.8</v>
      </c>
      <c r="R165">
        <v>0</v>
      </c>
      <c r="S165">
        <v>0</v>
      </c>
      <c r="T165">
        <v>0</v>
      </c>
      <c r="U165">
        <v>1.5</v>
      </c>
      <c r="V165">
        <v>0</v>
      </c>
      <c r="W165">
        <v>1.5</v>
      </c>
      <c r="X165">
        <v>8.9</v>
      </c>
      <c r="Y165">
        <v>8.9</v>
      </c>
      <c r="Z165">
        <v>0</v>
      </c>
    </row>
    <row r="166" spans="1:26">
      <c r="A166" t="s">
        <v>464</v>
      </c>
      <c r="B166" s="23" t="s">
        <v>554</v>
      </c>
      <c r="C166">
        <v>0</v>
      </c>
      <c r="D166">
        <v>1.3</v>
      </c>
      <c r="E166">
        <v>0</v>
      </c>
      <c r="F166">
        <v>0</v>
      </c>
      <c r="G166">
        <v>2.6040000000000001</v>
      </c>
      <c r="H166">
        <v>0.3</v>
      </c>
      <c r="I166">
        <v>0.3</v>
      </c>
      <c r="J166">
        <v>0.3</v>
      </c>
      <c r="K166">
        <v>0.4</v>
      </c>
      <c r="L166">
        <v>0.3</v>
      </c>
      <c r="M166">
        <v>0</v>
      </c>
      <c r="N166">
        <v>0.3</v>
      </c>
      <c r="O166">
        <v>0</v>
      </c>
      <c r="P166">
        <v>0.3</v>
      </c>
      <c r="Q166">
        <v>0</v>
      </c>
      <c r="R166">
        <v>0</v>
      </c>
      <c r="S166">
        <v>0</v>
      </c>
      <c r="T166">
        <v>0</v>
      </c>
      <c r="U166">
        <v>0.3</v>
      </c>
      <c r="V166">
        <v>0</v>
      </c>
      <c r="W166">
        <v>0.3</v>
      </c>
      <c r="X166">
        <v>1.3</v>
      </c>
      <c r="Y166">
        <v>1.3</v>
      </c>
      <c r="Z166">
        <v>0</v>
      </c>
    </row>
    <row r="167" spans="1:26">
      <c r="A167" t="s">
        <v>465</v>
      </c>
      <c r="B167" s="23" t="s">
        <v>554</v>
      </c>
      <c r="C167">
        <v>0</v>
      </c>
      <c r="D167">
        <v>0</v>
      </c>
      <c r="E167">
        <v>0</v>
      </c>
      <c r="F167">
        <v>0</v>
      </c>
      <c r="G167">
        <v>2</v>
      </c>
      <c r="H167">
        <v>2.12</v>
      </c>
      <c r="I167">
        <v>2.12</v>
      </c>
      <c r="J167">
        <v>2.12</v>
      </c>
      <c r="K167">
        <v>20</v>
      </c>
      <c r="L167">
        <v>2.12</v>
      </c>
      <c r="M167">
        <v>0</v>
      </c>
      <c r="N167">
        <v>2.12</v>
      </c>
      <c r="O167">
        <v>0</v>
      </c>
      <c r="P167">
        <v>2.12</v>
      </c>
      <c r="Q167">
        <v>0</v>
      </c>
      <c r="R167">
        <v>0</v>
      </c>
      <c r="S167">
        <v>0</v>
      </c>
      <c r="T167">
        <v>0</v>
      </c>
      <c r="U167">
        <v>2.12</v>
      </c>
      <c r="V167">
        <v>0</v>
      </c>
      <c r="W167">
        <v>2.12</v>
      </c>
      <c r="X167">
        <v>0</v>
      </c>
      <c r="Y167">
        <v>0</v>
      </c>
      <c r="Z167">
        <v>0</v>
      </c>
    </row>
    <row r="168" spans="1:26">
      <c r="A168" t="s">
        <v>466</v>
      </c>
      <c r="B168" s="23" t="s">
        <v>554</v>
      </c>
      <c r="C168">
        <v>0</v>
      </c>
      <c r="D168">
        <v>6263</v>
      </c>
      <c r="E168" t="s">
        <v>542</v>
      </c>
      <c r="F168">
        <v>4000</v>
      </c>
      <c r="G168">
        <v>8106</v>
      </c>
      <c r="H168">
        <v>6564</v>
      </c>
      <c r="I168">
        <v>6564</v>
      </c>
      <c r="J168">
        <v>6564</v>
      </c>
      <c r="K168">
        <v>7500</v>
      </c>
      <c r="L168">
        <v>300</v>
      </c>
      <c r="M168">
        <v>4000</v>
      </c>
      <c r="N168">
        <v>300</v>
      </c>
      <c r="O168">
        <v>0</v>
      </c>
      <c r="P168">
        <v>300</v>
      </c>
      <c r="Q168">
        <v>4000</v>
      </c>
      <c r="R168">
        <v>0</v>
      </c>
      <c r="S168">
        <v>0</v>
      </c>
      <c r="T168">
        <v>0</v>
      </c>
      <c r="U168">
        <v>300</v>
      </c>
      <c r="V168">
        <v>0</v>
      </c>
      <c r="W168">
        <v>300</v>
      </c>
      <c r="X168">
        <v>6263</v>
      </c>
      <c r="Y168">
        <v>6263</v>
      </c>
      <c r="Z168">
        <v>0</v>
      </c>
    </row>
    <row r="169" spans="1:26">
      <c r="A169" t="s">
        <v>467</v>
      </c>
      <c r="B169" s="23" t="s">
        <v>554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>
      <c r="A170" t="s">
        <v>468</v>
      </c>
      <c r="B170" s="23" t="s">
        <v>554</v>
      </c>
      <c r="C170">
        <v>0.5</v>
      </c>
      <c r="D170">
        <v>10</v>
      </c>
      <c r="E170">
        <v>36.200000000000003</v>
      </c>
      <c r="F170">
        <v>11.2</v>
      </c>
      <c r="G170">
        <v>20.010000000000002</v>
      </c>
      <c r="H170">
        <v>47</v>
      </c>
      <c r="I170">
        <v>47</v>
      </c>
      <c r="J170">
        <v>47</v>
      </c>
      <c r="K170">
        <v>45</v>
      </c>
      <c r="L170">
        <v>3</v>
      </c>
      <c r="M170">
        <v>11.2</v>
      </c>
      <c r="N170">
        <v>3</v>
      </c>
      <c r="O170">
        <v>0</v>
      </c>
      <c r="P170">
        <v>3</v>
      </c>
      <c r="Q170">
        <v>11.2</v>
      </c>
      <c r="R170">
        <v>0</v>
      </c>
      <c r="S170">
        <v>0</v>
      </c>
      <c r="T170">
        <v>0</v>
      </c>
      <c r="U170">
        <v>3</v>
      </c>
      <c r="V170">
        <v>0</v>
      </c>
      <c r="W170">
        <v>3</v>
      </c>
      <c r="X170">
        <v>10</v>
      </c>
      <c r="Y170">
        <v>10</v>
      </c>
      <c r="Z170">
        <v>0.5</v>
      </c>
    </row>
    <row r="171" spans="1:26">
      <c r="A171" t="s">
        <v>469</v>
      </c>
      <c r="B171" s="23" t="s">
        <v>554</v>
      </c>
      <c r="C171">
        <v>0</v>
      </c>
      <c r="D171">
        <v>1.1000000000000001</v>
      </c>
      <c r="E171">
        <v>0</v>
      </c>
      <c r="F171">
        <v>0</v>
      </c>
      <c r="G171">
        <v>3.242</v>
      </c>
      <c r="H171">
        <v>13.7</v>
      </c>
      <c r="I171">
        <v>13.7</v>
      </c>
      <c r="J171">
        <v>13.7</v>
      </c>
      <c r="K171">
        <v>3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1.1000000000000001</v>
      </c>
      <c r="Y171">
        <v>1.1000000000000001</v>
      </c>
      <c r="Z171">
        <v>0</v>
      </c>
    </row>
    <row r="172" spans="1:26">
      <c r="A172" t="s">
        <v>470</v>
      </c>
      <c r="B172" s="23" t="s">
        <v>554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50</v>
      </c>
      <c r="I172">
        <v>50</v>
      </c>
      <c r="J172">
        <v>50</v>
      </c>
      <c r="K172">
        <v>41.8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>
      <c r="A173" t="s">
        <v>471</v>
      </c>
      <c r="B173" s="23" t="s">
        <v>554</v>
      </c>
      <c r="C173">
        <v>0</v>
      </c>
      <c r="D173">
        <v>500</v>
      </c>
      <c r="E173">
        <v>89</v>
      </c>
      <c r="F173">
        <v>700</v>
      </c>
      <c r="G173">
        <v>420</v>
      </c>
      <c r="H173">
        <v>524</v>
      </c>
      <c r="I173">
        <v>524</v>
      </c>
      <c r="J173">
        <v>524</v>
      </c>
      <c r="K173">
        <v>450</v>
      </c>
      <c r="L173">
        <v>524</v>
      </c>
      <c r="M173">
        <v>700</v>
      </c>
      <c r="N173">
        <v>524</v>
      </c>
      <c r="O173">
        <v>0</v>
      </c>
      <c r="P173">
        <v>524</v>
      </c>
      <c r="Q173">
        <v>700</v>
      </c>
      <c r="R173">
        <v>0</v>
      </c>
      <c r="S173">
        <v>0</v>
      </c>
      <c r="T173">
        <v>0</v>
      </c>
      <c r="U173">
        <v>524</v>
      </c>
      <c r="V173">
        <v>0</v>
      </c>
      <c r="W173">
        <v>524</v>
      </c>
      <c r="X173">
        <v>500</v>
      </c>
      <c r="Y173">
        <v>500</v>
      </c>
      <c r="Z173">
        <v>0</v>
      </c>
    </row>
    <row r="174" spans="1:26">
      <c r="A174" t="s">
        <v>472</v>
      </c>
      <c r="B174" s="23" t="s">
        <v>554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>
      <c r="A175" t="s">
        <v>473</v>
      </c>
      <c r="B175" s="23" t="s">
        <v>554</v>
      </c>
      <c r="C175">
        <v>0</v>
      </c>
      <c r="D175">
        <v>22.2</v>
      </c>
      <c r="E175">
        <v>1.1000000000000001</v>
      </c>
      <c r="F175">
        <v>14</v>
      </c>
      <c r="G175">
        <v>12.35</v>
      </c>
      <c r="H175">
        <v>10.5</v>
      </c>
      <c r="I175">
        <v>10.5</v>
      </c>
      <c r="J175">
        <v>10.5</v>
      </c>
      <c r="K175">
        <v>6</v>
      </c>
      <c r="L175">
        <v>10.5</v>
      </c>
      <c r="M175">
        <v>14</v>
      </c>
      <c r="N175">
        <v>10.5</v>
      </c>
      <c r="O175">
        <v>0</v>
      </c>
      <c r="P175">
        <v>10.5</v>
      </c>
      <c r="Q175">
        <v>14</v>
      </c>
      <c r="R175">
        <v>0</v>
      </c>
      <c r="S175">
        <v>0</v>
      </c>
      <c r="T175">
        <v>0</v>
      </c>
      <c r="U175">
        <v>10.5</v>
      </c>
      <c r="V175">
        <v>0</v>
      </c>
      <c r="W175">
        <v>10.5</v>
      </c>
      <c r="X175">
        <v>22.2</v>
      </c>
      <c r="Y175">
        <v>22.2</v>
      </c>
      <c r="Z175">
        <v>0</v>
      </c>
    </row>
    <row r="176" spans="1:26">
      <c r="A176" t="s">
        <v>474</v>
      </c>
      <c r="B176" s="23" t="s">
        <v>554</v>
      </c>
      <c r="C176">
        <v>0</v>
      </c>
      <c r="D176">
        <v>0</v>
      </c>
      <c r="E176">
        <v>0</v>
      </c>
      <c r="F176">
        <v>0</v>
      </c>
      <c r="G176">
        <v>0.64400000000000002</v>
      </c>
      <c r="H176">
        <v>1.05</v>
      </c>
      <c r="I176">
        <v>1.05</v>
      </c>
      <c r="J176">
        <v>1.05</v>
      </c>
      <c r="K176">
        <v>0.6</v>
      </c>
      <c r="L176">
        <v>1.05</v>
      </c>
      <c r="M176">
        <v>0</v>
      </c>
      <c r="N176">
        <v>1.05</v>
      </c>
      <c r="O176">
        <v>0</v>
      </c>
      <c r="P176">
        <v>1.05</v>
      </c>
      <c r="Q176">
        <v>0</v>
      </c>
      <c r="R176">
        <v>0</v>
      </c>
      <c r="S176">
        <v>0</v>
      </c>
      <c r="T176">
        <v>0</v>
      </c>
      <c r="U176">
        <v>1.05</v>
      </c>
      <c r="V176">
        <v>0</v>
      </c>
      <c r="W176">
        <v>1.05</v>
      </c>
      <c r="X176">
        <v>0</v>
      </c>
      <c r="Y176">
        <v>0</v>
      </c>
      <c r="Z176">
        <v>0</v>
      </c>
    </row>
    <row r="177" spans="1:26">
      <c r="A177" t="s">
        <v>475</v>
      </c>
      <c r="B177" s="23" t="s">
        <v>554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6.3</v>
      </c>
      <c r="I177">
        <v>6.3</v>
      </c>
      <c r="J177">
        <v>6.3</v>
      </c>
      <c r="K177">
        <v>2.9</v>
      </c>
      <c r="L177">
        <v>6.3</v>
      </c>
      <c r="M177">
        <v>0</v>
      </c>
      <c r="N177">
        <v>6.3</v>
      </c>
      <c r="O177">
        <v>0</v>
      </c>
      <c r="P177">
        <v>6.3</v>
      </c>
      <c r="Q177">
        <v>0</v>
      </c>
      <c r="R177">
        <v>0</v>
      </c>
      <c r="S177">
        <v>0</v>
      </c>
      <c r="T177">
        <v>0</v>
      </c>
      <c r="U177">
        <v>6.3</v>
      </c>
      <c r="V177">
        <v>0</v>
      </c>
      <c r="W177">
        <v>6.3</v>
      </c>
      <c r="X177">
        <v>0</v>
      </c>
      <c r="Y177">
        <v>0</v>
      </c>
      <c r="Z177">
        <v>0</v>
      </c>
    </row>
    <row r="178" spans="1:26">
      <c r="A178" t="s">
        <v>476</v>
      </c>
      <c r="B178" s="23" t="s">
        <v>554</v>
      </c>
      <c r="C178">
        <v>0</v>
      </c>
      <c r="D178">
        <v>1000</v>
      </c>
      <c r="E178">
        <v>2475</v>
      </c>
      <c r="F178">
        <v>800</v>
      </c>
      <c r="G178">
        <v>2055</v>
      </c>
      <c r="H178">
        <v>2098</v>
      </c>
      <c r="I178">
        <v>2098</v>
      </c>
      <c r="J178">
        <v>2098</v>
      </c>
      <c r="K178">
        <v>2700</v>
      </c>
      <c r="L178">
        <v>500</v>
      </c>
      <c r="M178">
        <v>800</v>
      </c>
      <c r="N178">
        <v>500</v>
      </c>
      <c r="O178">
        <v>0</v>
      </c>
      <c r="P178">
        <v>500</v>
      </c>
      <c r="Q178">
        <v>800</v>
      </c>
      <c r="R178">
        <v>0</v>
      </c>
      <c r="S178">
        <v>0</v>
      </c>
      <c r="T178">
        <v>0</v>
      </c>
      <c r="U178">
        <v>500</v>
      </c>
      <c r="V178">
        <v>0</v>
      </c>
      <c r="W178">
        <v>500</v>
      </c>
      <c r="X178">
        <v>1000</v>
      </c>
      <c r="Y178">
        <v>1000</v>
      </c>
      <c r="Z178">
        <v>0</v>
      </c>
    </row>
    <row r="179" spans="1:26">
      <c r="A179" t="s">
        <v>477</v>
      </c>
      <c r="B179" s="23" t="s">
        <v>554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>
      <c r="A180" t="s">
        <v>478</v>
      </c>
      <c r="B180" s="23" t="s">
        <v>554</v>
      </c>
      <c r="C180">
        <v>0</v>
      </c>
      <c r="D180">
        <v>1.6</v>
      </c>
      <c r="E180">
        <v>4.45</v>
      </c>
      <c r="F180">
        <v>5</v>
      </c>
      <c r="G180">
        <v>17.12</v>
      </c>
      <c r="H180">
        <v>25.2</v>
      </c>
      <c r="I180">
        <v>25.2</v>
      </c>
      <c r="J180">
        <v>25.2</v>
      </c>
      <c r="K180">
        <v>18</v>
      </c>
      <c r="L180">
        <v>5</v>
      </c>
      <c r="M180">
        <v>5</v>
      </c>
      <c r="N180">
        <v>5</v>
      </c>
      <c r="O180">
        <v>0</v>
      </c>
      <c r="P180">
        <v>5</v>
      </c>
      <c r="Q180">
        <v>5</v>
      </c>
      <c r="R180">
        <v>0</v>
      </c>
      <c r="S180">
        <v>0</v>
      </c>
      <c r="T180">
        <v>0</v>
      </c>
      <c r="U180">
        <v>5</v>
      </c>
      <c r="V180">
        <v>0</v>
      </c>
      <c r="W180">
        <v>5</v>
      </c>
      <c r="X180">
        <v>1.6</v>
      </c>
      <c r="Y180">
        <v>1.6</v>
      </c>
      <c r="Z180">
        <v>0</v>
      </c>
    </row>
    <row r="181" spans="1:26">
      <c r="A181" t="s">
        <v>479</v>
      </c>
      <c r="B181" s="23" t="s">
        <v>554</v>
      </c>
      <c r="C181">
        <v>0</v>
      </c>
      <c r="D181">
        <v>0.02</v>
      </c>
      <c r="E181">
        <v>0</v>
      </c>
      <c r="F181">
        <v>0</v>
      </c>
      <c r="G181">
        <v>1.458</v>
      </c>
      <c r="H181">
        <v>2.52</v>
      </c>
      <c r="I181">
        <v>2.52</v>
      </c>
      <c r="J181">
        <v>2.52</v>
      </c>
      <c r="K181">
        <v>1.1000000000000001</v>
      </c>
      <c r="L181">
        <v>2.52</v>
      </c>
      <c r="M181">
        <v>0</v>
      </c>
      <c r="N181">
        <v>2.52</v>
      </c>
      <c r="O181">
        <v>0</v>
      </c>
      <c r="P181">
        <v>2.52</v>
      </c>
      <c r="Q181">
        <v>0</v>
      </c>
      <c r="R181">
        <v>0</v>
      </c>
      <c r="S181">
        <v>0</v>
      </c>
      <c r="T181">
        <v>0</v>
      </c>
      <c r="U181">
        <v>2.52</v>
      </c>
      <c r="V181">
        <v>0</v>
      </c>
      <c r="W181">
        <v>2.52</v>
      </c>
      <c r="X181">
        <v>0.02</v>
      </c>
      <c r="Y181">
        <v>0.02</v>
      </c>
      <c r="Z181">
        <v>0</v>
      </c>
    </row>
    <row r="182" spans="1:26">
      <c r="A182" t="s">
        <v>480</v>
      </c>
      <c r="B182" s="23" t="s">
        <v>554</v>
      </c>
      <c r="C182">
        <v>0</v>
      </c>
      <c r="D182">
        <v>44</v>
      </c>
      <c r="E182">
        <v>0</v>
      </c>
      <c r="F182">
        <v>0</v>
      </c>
      <c r="G182">
        <v>1</v>
      </c>
      <c r="H182">
        <v>21</v>
      </c>
      <c r="I182">
        <v>21</v>
      </c>
      <c r="J182">
        <v>21</v>
      </c>
      <c r="K182">
        <v>17.7</v>
      </c>
      <c r="L182">
        <v>21</v>
      </c>
      <c r="M182">
        <v>0</v>
      </c>
      <c r="N182">
        <v>21</v>
      </c>
      <c r="O182">
        <v>0</v>
      </c>
      <c r="P182">
        <v>21</v>
      </c>
      <c r="Q182">
        <v>0</v>
      </c>
      <c r="R182">
        <v>0</v>
      </c>
      <c r="S182">
        <v>0</v>
      </c>
      <c r="T182">
        <v>0</v>
      </c>
      <c r="U182">
        <v>21</v>
      </c>
      <c r="V182">
        <v>0</v>
      </c>
      <c r="W182">
        <v>21</v>
      </c>
      <c r="X182">
        <v>44</v>
      </c>
      <c r="Y182">
        <v>44</v>
      </c>
      <c r="Z182">
        <v>0</v>
      </c>
    </row>
    <row r="183" spans="1:26">
      <c r="A183" t="s">
        <v>481</v>
      </c>
      <c r="B183" s="23" t="s">
        <v>554</v>
      </c>
      <c r="C183">
        <v>0</v>
      </c>
      <c r="D183">
        <v>50</v>
      </c>
      <c r="E183">
        <v>500</v>
      </c>
      <c r="F183">
        <v>400</v>
      </c>
      <c r="G183">
        <v>200</v>
      </c>
      <c r="H183">
        <v>180</v>
      </c>
      <c r="I183">
        <v>180</v>
      </c>
      <c r="J183">
        <v>180</v>
      </c>
      <c r="K183">
        <v>220</v>
      </c>
      <c r="L183">
        <v>180</v>
      </c>
      <c r="M183">
        <v>400</v>
      </c>
      <c r="N183">
        <v>180</v>
      </c>
      <c r="O183">
        <v>0</v>
      </c>
      <c r="P183">
        <v>180</v>
      </c>
      <c r="Q183">
        <v>400</v>
      </c>
      <c r="R183">
        <v>0</v>
      </c>
      <c r="S183">
        <v>0</v>
      </c>
      <c r="T183">
        <v>0</v>
      </c>
      <c r="U183">
        <v>180</v>
      </c>
      <c r="V183">
        <v>0</v>
      </c>
      <c r="W183">
        <v>180</v>
      </c>
      <c r="X183">
        <v>50</v>
      </c>
      <c r="Y183">
        <v>50</v>
      </c>
      <c r="Z183">
        <v>0</v>
      </c>
    </row>
    <row r="184" spans="1:26">
      <c r="A184" t="s">
        <v>482</v>
      </c>
      <c r="B184" s="23" t="s">
        <v>554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>
      <c r="A185" t="s">
        <v>483</v>
      </c>
      <c r="B185" s="23" t="s">
        <v>554</v>
      </c>
      <c r="C185">
        <v>0</v>
      </c>
      <c r="D185">
        <v>500</v>
      </c>
      <c r="E185">
        <v>9500</v>
      </c>
      <c r="F185">
        <v>3000</v>
      </c>
      <c r="G185">
        <v>1000</v>
      </c>
      <c r="H185">
        <v>800</v>
      </c>
      <c r="I185">
        <v>800</v>
      </c>
      <c r="J185">
        <v>800</v>
      </c>
      <c r="K185">
        <v>2200</v>
      </c>
      <c r="L185">
        <v>100</v>
      </c>
      <c r="M185">
        <v>3000</v>
      </c>
      <c r="N185">
        <v>100</v>
      </c>
      <c r="O185">
        <v>0</v>
      </c>
      <c r="P185">
        <v>100</v>
      </c>
      <c r="Q185">
        <v>3000</v>
      </c>
      <c r="R185">
        <v>0</v>
      </c>
      <c r="S185">
        <v>0</v>
      </c>
      <c r="T185">
        <v>0</v>
      </c>
      <c r="U185">
        <v>100</v>
      </c>
      <c r="V185">
        <v>0</v>
      </c>
      <c r="W185">
        <v>100</v>
      </c>
      <c r="X185">
        <v>500</v>
      </c>
      <c r="Y185">
        <v>500</v>
      </c>
      <c r="Z185">
        <v>0</v>
      </c>
    </row>
    <row r="186" spans="1:26">
      <c r="A186" t="s">
        <v>484</v>
      </c>
      <c r="B186" s="23" t="s">
        <v>554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>
      <c r="A187" t="s">
        <v>485</v>
      </c>
      <c r="B187" s="23" t="s">
        <v>554</v>
      </c>
      <c r="C187">
        <v>0</v>
      </c>
      <c r="D187">
        <v>100</v>
      </c>
      <c r="E187">
        <v>1900</v>
      </c>
      <c r="F187">
        <v>3000</v>
      </c>
      <c r="G187">
        <v>300</v>
      </c>
      <c r="H187">
        <v>300</v>
      </c>
      <c r="I187">
        <v>300</v>
      </c>
      <c r="J187">
        <v>300</v>
      </c>
      <c r="K187">
        <v>1200</v>
      </c>
      <c r="L187">
        <v>100</v>
      </c>
      <c r="M187">
        <v>3000</v>
      </c>
      <c r="N187">
        <v>100</v>
      </c>
      <c r="O187">
        <v>0</v>
      </c>
      <c r="P187">
        <v>100</v>
      </c>
      <c r="Q187">
        <v>3000</v>
      </c>
      <c r="R187">
        <v>0</v>
      </c>
      <c r="S187">
        <v>0</v>
      </c>
      <c r="T187">
        <v>0</v>
      </c>
      <c r="U187">
        <v>100</v>
      </c>
      <c r="V187">
        <v>0</v>
      </c>
      <c r="W187">
        <v>100</v>
      </c>
      <c r="X187">
        <v>100</v>
      </c>
      <c r="Y187">
        <v>100</v>
      </c>
      <c r="Z187">
        <v>0</v>
      </c>
    </row>
    <row r="188" spans="1:26">
      <c r="A188" t="s">
        <v>486</v>
      </c>
      <c r="B188" s="23" t="s">
        <v>554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>
      <c r="A189" t="s">
        <v>487</v>
      </c>
      <c r="B189" s="23" t="s">
        <v>554</v>
      </c>
      <c r="C189">
        <v>0.3</v>
      </c>
      <c r="D189">
        <v>0.2</v>
      </c>
      <c r="E189">
        <v>0.26</v>
      </c>
      <c r="F189">
        <v>0.3</v>
      </c>
      <c r="G189">
        <v>0.25</v>
      </c>
      <c r="H189">
        <v>0.25</v>
      </c>
      <c r="I189">
        <v>0.25</v>
      </c>
      <c r="J189">
        <v>0.25</v>
      </c>
      <c r="K189">
        <v>0.35</v>
      </c>
      <c r="L189">
        <v>0.25</v>
      </c>
      <c r="M189">
        <v>0.3</v>
      </c>
      <c r="N189">
        <v>0.25</v>
      </c>
      <c r="O189">
        <v>0.3</v>
      </c>
      <c r="P189">
        <v>0.25</v>
      </c>
      <c r="Q189">
        <v>0.3</v>
      </c>
      <c r="R189">
        <v>0.3</v>
      </c>
      <c r="S189">
        <v>0.3</v>
      </c>
      <c r="T189">
        <v>0.3</v>
      </c>
      <c r="U189">
        <v>0.25</v>
      </c>
      <c r="V189">
        <v>0.3</v>
      </c>
      <c r="W189">
        <v>0.25</v>
      </c>
      <c r="X189">
        <v>0.2</v>
      </c>
      <c r="Y189">
        <v>0.2</v>
      </c>
      <c r="Z189">
        <v>0.3</v>
      </c>
    </row>
    <row r="190" spans="1:26">
      <c r="A190" t="s">
        <v>488</v>
      </c>
      <c r="B190" s="23" t="s">
        <v>554</v>
      </c>
      <c r="C190">
        <v>0.3</v>
      </c>
      <c r="D190">
        <v>0.2</v>
      </c>
      <c r="E190">
        <v>0.26</v>
      </c>
      <c r="F190">
        <v>0.3</v>
      </c>
      <c r="G190">
        <v>0.25</v>
      </c>
      <c r="H190">
        <v>0.25</v>
      </c>
      <c r="I190">
        <v>0.25</v>
      </c>
      <c r="J190">
        <v>0.25</v>
      </c>
      <c r="K190">
        <v>0.35</v>
      </c>
      <c r="L190">
        <v>0.25</v>
      </c>
      <c r="M190">
        <v>0.3</v>
      </c>
      <c r="N190">
        <v>0.25</v>
      </c>
      <c r="O190">
        <v>0.3</v>
      </c>
      <c r="P190">
        <v>0.25</v>
      </c>
      <c r="Q190">
        <v>0.3</v>
      </c>
      <c r="R190">
        <v>0.3</v>
      </c>
      <c r="S190">
        <v>0.3</v>
      </c>
      <c r="T190">
        <v>0.3</v>
      </c>
      <c r="U190">
        <v>0.25</v>
      </c>
      <c r="V190">
        <v>0.3</v>
      </c>
      <c r="W190">
        <v>0.25</v>
      </c>
      <c r="X190">
        <v>0.2</v>
      </c>
      <c r="Y190">
        <v>0.2</v>
      </c>
      <c r="Z190">
        <v>0.3</v>
      </c>
    </row>
    <row r="191" spans="1:26">
      <c r="A191" t="s">
        <v>489</v>
      </c>
      <c r="B191" s="23" t="s">
        <v>554</v>
      </c>
      <c r="C191">
        <v>0.3</v>
      </c>
      <c r="D191">
        <v>0.2</v>
      </c>
      <c r="E191">
        <v>0.26</v>
      </c>
      <c r="F191">
        <v>0.3</v>
      </c>
      <c r="G191">
        <v>0.25</v>
      </c>
      <c r="H191">
        <v>0.25</v>
      </c>
      <c r="I191">
        <v>0.25</v>
      </c>
      <c r="J191">
        <v>0.25</v>
      </c>
      <c r="K191">
        <v>0.35</v>
      </c>
      <c r="L191">
        <v>0.25</v>
      </c>
      <c r="M191">
        <v>0.3</v>
      </c>
      <c r="N191">
        <v>0.25</v>
      </c>
      <c r="O191">
        <v>0.3</v>
      </c>
      <c r="P191">
        <v>0.25</v>
      </c>
      <c r="Q191">
        <v>0.3</v>
      </c>
      <c r="R191">
        <v>0.3</v>
      </c>
      <c r="S191">
        <v>0.3</v>
      </c>
      <c r="T191">
        <v>0.3</v>
      </c>
      <c r="U191">
        <v>0.25</v>
      </c>
      <c r="V191">
        <v>0.3</v>
      </c>
      <c r="W191">
        <v>0.25</v>
      </c>
      <c r="X191">
        <v>0.2</v>
      </c>
      <c r="Y191">
        <v>0.2</v>
      </c>
      <c r="Z191">
        <v>0.3</v>
      </c>
    </row>
    <row r="192" spans="1:26">
      <c r="A192" t="s">
        <v>408</v>
      </c>
      <c r="B192" s="23" t="s">
        <v>553</v>
      </c>
      <c r="C192" t="s">
        <v>490</v>
      </c>
      <c r="D192" t="s">
        <v>408</v>
      </c>
      <c r="E192" t="s">
        <v>408</v>
      </c>
      <c r="F192" t="s">
        <v>490</v>
      </c>
      <c r="G192" t="s">
        <v>490</v>
      </c>
      <c r="H192" t="s">
        <v>490</v>
      </c>
      <c r="I192" t="s">
        <v>408</v>
      </c>
      <c r="J192" t="s">
        <v>490</v>
      </c>
      <c r="K192" t="s">
        <v>408</v>
      </c>
      <c r="L192" t="s">
        <v>490</v>
      </c>
      <c r="M192" t="s">
        <v>490</v>
      </c>
      <c r="N192" t="s">
        <v>490</v>
      </c>
      <c r="O192" t="s">
        <v>408</v>
      </c>
      <c r="P192" t="s">
        <v>490</v>
      </c>
      <c r="Q192" t="s">
        <v>490</v>
      </c>
      <c r="R192" t="s">
        <v>408</v>
      </c>
      <c r="S192" t="s">
        <v>408</v>
      </c>
      <c r="T192" t="s">
        <v>408</v>
      </c>
      <c r="U192" t="s">
        <v>490</v>
      </c>
      <c r="V192" t="s">
        <v>408</v>
      </c>
      <c r="W192" t="s">
        <v>490</v>
      </c>
      <c r="X192" t="s">
        <v>408</v>
      </c>
      <c r="Y192" t="s">
        <v>408</v>
      </c>
      <c r="Z192" t="s">
        <v>490</v>
      </c>
    </row>
    <row r="193" spans="1:26">
      <c r="A193" t="s">
        <v>491</v>
      </c>
      <c r="B193" s="23" t="s">
        <v>554</v>
      </c>
      <c r="C193">
        <v>0.25</v>
      </c>
      <c r="D193">
        <v>0.42</v>
      </c>
      <c r="E193">
        <v>7.7000000000000002E-3</v>
      </c>
      <c r="F193">
        <v>0.25</v>
      </c>
      <c r="G193">
        <v>1.56</v>
      </c>
      <c r="H193">
        <v>0.2</v>
      </c>
      <c r="I193">
        <v>0.2</v>
      </c>
      <c r="J193">
        <v>0.2</v>
      </c>
      <c r="K193">
        <v>0.02</v>
      </c>
      <c r="L193">
        <v>0.2</v>
      </c>
      <c r="M193">
        <v>0.25</v>
      </c>
      <c r="N193">
        <v>0.2</v>
      </c>
      <c r="O193">
        <v>0.25</v>
      </c>
      <c r="P193">
        <v>0.2</v>
      </c>
      <c r="Q193">
        <v>0.25</v>
      </c>
      <c r="R193">
        <v>0.25</v>
      </c>
      <c r="S193">
        <v>0.25</v>
      </c>
      <c r="T193">
        <v>0.25</v>
      </c>
      <c r="U193">
        <v>0.2</v>
      </c>
      <c r="V193">
        <v>0.25</v>
      </c>
      <c r="W193">
        <v>0.2</v>
      </c>
      <c r="X193">
        <v>0.42</v>
      </c>
      <c r="Y193">
        <v>0.42</v>
      </c>
      <c r="Z193">
        <v>0.25</v>
      </c>
    </row>
    <row r="194" spans="1:26">
      <c r="A194" t="s">
        <v>492</v>
      </c>
      <c r="B194" s="23" t="s">
        <v>554</v>
      </c>
      <c r="C194">
        <v>0</v>
      </c>
      <c r="D194">
        <v>1.0000000000000001E-5</v>
      </c>
      <c r="E194">
        <v>5.0000000000000001E-3</v>
      </c>
      <c r="F194">
        <v>0</v>
      </c>
      <c r="G194">
        <v>0.18</v>
      </c>
      <c r="H194">
        <v>0.06</v>
      </c>
      <c r="I194">
        <v>0.06</v>
      </c>
      <c r="J194">
        <v>0.06</v>
      </c>
      <c r="K194">
        <v>1.0999999999999999E-2</v>
      </c>
      <c r="L194">
        <v>0.06</v>
      </c>
      <c r="M194">
        <v>0</v>
      </c>
      <c r="N194">
        <v>0.06</v>
      </c>
      <c r="O194">
        <v>0</v>
      </c>
      <c r="P194">
        <v>0.06</v>
      </c>
      <c r="Q194">
        <v>0</v>
      </c>
      <c r="R194">
        <v>0</v>
      </c>
      <c r="S194">
        <v>0</v>
      </c>
      <c r="T194">
        <v>0</v>
      </c>
      <c r="U194">
        <v>0.06</v>
      </c>
      <c r="V194">
        <v>0</v>
      </c>
      <c r="W194">
        <v>0.06</v>
      </c>
      <c r="X194">
        <v>1.0000000000000001E-5</v>
      </c>
      <c r="Y194">
        <v>1.0000000000000001E-5</v>
      </c>
      <c r="Z194">
        <v>0</v>
      </c>
    </row>
    <row r="195" spans="1:26">
      <c r="A195" t="s">
        <v>493</v>
      </c>
      <c r="B195" s="23" t="s">
        <v>554</v>
      </c>
      <c r="C195">
        <v>0</v>
      </c>
      <c r="D195">
        <v>0</v>
      </c>
      <c r="E195">
        <v>3.2000000000000002E-3</v>
      </c>
      <c r="F195">
        <v>0</v>
      </c>
      <c r="G195">
        <v>1.6199999999999999E-2</v>
      </c>
      <c r="H195">
        <v>0.01</v>
      </c>
      <c r="I195">
        <v>0.01</v>
      </c>
      <c r="J195">
        <v>0.01</v>
      </c>
      <c r="K195">
        <v>8.0000000000000002E-3</v>
      </c>
      <c r="L195">
        <v>0.01</v>
      </c>
      <c r="M195">
        <v>0</v>
      </c>
      <c r="N195">
        <v>0.01</v>
      </c>
      <c r="O195">
        <v>0</v>
      </c>
      <c r="P195">
        <v>0.01</v>
      </c>
      <c r="Q195">
        <v>0</v>
      </c>
      <c r="R195">
        <v>0</v>
      </c>
      <c r="S195">
        <v>0</v>
      </c>
      <c r="T195">
        <v>0</v>
      </c>
      <c r="U195">
        <v>0.01</v>
      </c>
      <c r="V195">
        <v>0</v>
      </c>
      <c r="W195">
        <v>0.01</v>
      </c>
      <c r="X195">
        <v>0</v>
      </c>
      <c r="Y195">
        <v>0</v>
      </c>
      <c r="Z195">
        <v>0</v>
      </c>
    </row>
    <row r="196" spans="1:26">
      <c r="A196" t="s">
        <v>494</v>
      </c>
      <c r="B196" s="23" t="s">
        <v>554</v>
      </c>
      <c r="C196">
        <v>0</v>
      </c>
      <c r="D196">
        <v>0</v>
      </c>
      <c r="E196">
        <v>2.0999999999999999E-3</v>
      </c>
      <c r="F196">
        <v>0</v>
      </c>
      <c r="G196">
        <v>4.0000000000000003E-5</v>
      </c>
      <c r="H196">
        <v>2E-3</v>
      </c>
      <c r="I196">
        <v>2E-3</v>
      </c>
      <c r="J196">
        <v>2E-3</v>
      </c>
      <c r="K196">
        <v>4.0000000000000001E-3</v>
      </c>
      <c r="L196">
        <v>2E-3</v>
      </c>
      <c r="M196">
        <v>0</v>
      </c>
      <c r="N196">
        <v>2E-3</v>
      </c>
      <c r="O196">
        <v>0</v>
      </c>
      <c r="P196">
        <v>2E-3</v>
      </c>
      <c r="Q196">
        <v>0</v>
      </c>
      <c r="R196">
        <v>0</v>
      </c>
      <c r="S196">
        <v>0</v>
      </c>
      <c r="T196">
        <v>0</v>
      </c>
      <c r="U196">
        <v>2E-3</v>
      </c>
      <c r="V196">
        <v>0</v>
      </c>
      <c r="W196">
        <v>2E-3</v>
      </c>
      <c r="X196">
        <v>0</v>
      </c>
      <c r="Y196">
        <v>0</v>
      </c>
      <c r="Z196">
        <v>0</v>
      </c>
    </row>
    <row r="197" spans="1:26">
      <c r="A197" t="s">
        <v>495</v>
      </c>
      <c r="B197" s="23" t="s">
        <v>554</v>
      </c>
      <c r="C197">
        <v>0</v>
      </c>
      <c r="D197">
        <v>0</v>
      </c>
      <c r="E197">
        <v>1.2999999999999999E-3</v>
      </c>
      <c r="F197">
        <v>0</v>
      </c>
      <c r="G197">
        <v>0</v>
      </c>
      <c r="H197">
        <v>2.9999999999999997E-4</v>
      </c>
      <c r="I197">
        <v>2.9999999999999997E-4</v>
      </c>
      <c r="J197">
        <v>2.9999999999999997E-4</v>
      </c>
      <c r="K197">
        <v>8.9999999999999993E-3</v>
      </c>
      <c r="L197">
        <v>2.9999999999999997E-4</v>
      </c>
      <c r="M197">
        <v>0</v>
      </c>
      <c r="N197">
        <v>2.9999999999999997E-4</v>
      </c>
      <c r="O197">
        <v>0</v>
      </c>
      <c r="P197">
        <v>2.9999999999999997E-4</v>
      </c>
      <c r="Q197">
        <v>0</v>
      </c>
      <c r="R197">
        <v>0</v>
      </c>
      <c r="S197">
        <v>0</v>
      </c>
      <c r="T197">
        <v>0</v>
      </c>
      <c r="U197">
        <v>2.9999999999999997E-4</v>
      </c>
      <c r="V197">
        <v>0</v>
      </c>
      <c r="W197">
        <v>2.9999999999999997E-4</v>
      </c>
      <c r="X197">
        <v>0</v>
      </c>
      <c r="Y197">
        <v>0</v>
      </c>
      <c r="Z197">
        <v>0</v>
      </c>
    </row>
    <row r="198" spans="1:26">
      <c r="A198" t="s">
        <v>496</v>
      </c>
      <c r="B198" s="23" t="s">
        <v>554</v>
      </c>
      <c r="C198">
        <v>0</v>
      </c>
      <c r="D198">
        <v>0</v>
      </c>
      <c r="E198">
        <v>8.4999999999999995E-4</v>
      </c>
      <c r="F198">
        <v>0</v>
      </c>
      <c r="G198">
        <v>0</v>
      </c>
      <c r="H198">
        <v>1E-4</v>
      </c>
      <c r="I198">
        <v>1E-4</v>
      </c>
      <c r="J198">
        <v>1E-4</v>
      </c>
      <c r="K198">
        <v>0</v>
      </c>
      <c r="L198">
        <v>1E-4</v>
      </c>
      <c r="M198">
        <v>0</v>
      </c>
      <c r="N198">
        <v>1E-4</v>
      </c>
      <c r="O198">
        <v>0</v>
      </c>
      <c r="P198">
        <v>1E-4</v>
      </c>
      <c r="Q198">
        <v>0</v>
      </c>
      <c r="R198">
        <v>0</v>
      </c>
      <c r="S198">
        <v>0</v>
      </c>
      <c r="T198">
        <v>0</v>
      </c>
      <c r="U198">
        <v>1E-4</v>
      </c>
      <c r="V198">
        <v>0</v>
      </c>
      <c r="W198">
        <v>1E-4</v>
      </c>
      <c r="X198">
        <v>0</v>
      </c>
      <c r="Y198">
        <v>0</v>
      </c>
      <c r="Z198">
        <v>0</v>
      </c>
    </row>
    <row r="199" spans="1:26">
      <c r="A199" t="s">
        <v>497</v>
      </c>
      <c r="B199" s="23" t="s">
        <v>554</v>
      </c>
      <c r="C199">
        <v>0</v>
      </c>
      <c r="D199">
        <v>0</v>
      </c>
      <c r="E199">
        <v>5.4000000000000001E-4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>
      <c r="A200" t="s">
        <v>498</v>
      </c>
      <c r="B200" s="23" t="s">
        <v>554</v>
      </c>
      <c r="C200">
        <v>0</v>
      </c>
      <c r="D200">
        <v>0</v>
      </c>
      <c r="E200">
        <v>3.5E-4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>
      <c r="A201" t="s">
        <v>499</v>
      </c>
      <c r="B201" s="23" t="s">
        <v>554</v>
      </c>
      <c r="C201">
        <v>0</v>
      </c>
      <c r="D201">
        <v>0</v>
      </c>
      <c r="E201">
        <v>4.0000000000000003E-5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>
      <c r="A202" t="s">
        <v>500</v>
      </c>
      <c r="B202" s="23" t="s">
        <v>554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>
      <c r="A203" t="s">
        <v>501</v>
      </c>
      <c r="B203" s="23" t="s">
        <v>554</v>
      </c>
      <c r="C203">
        <v>10</v>
      </c>
      <c r="D203">
        <v>0.5</v>
      </c>
      <c r="E203">
        <v>0</v>
      </c>
      <c r="F203">
        <v>0.5</v>
      </c>
      <c r="G203">
        <v>1.2</v>
      </c>
      <c r="H203">
        <v>0.99</v>
      </c>
      <c r="I203">
        <v>0.99</v>
      </c>
      <c r="J203">
        <v>0.99</v>
      </c>
      <c r="K203">
        <v>1.7</v>
      </c>
      <c r="L203">
        <v>0.99</v>
      </c>
      <c r="M203">
        <v>0.5</v>
      </c>
      <c r="N203">
        <v>0.99</v>
      </c>
      <c r="O203">
        <v>0.5</v>
      </c>
      <c r="P203">
        <v>0.99</v>
      </c>
      <c r="Q203">
        <v>0.5</v>
      </c>
      <c r="R203">
        <v>0.5</v>
      </c>
      <c r="S203">
        <v>0.5</v>
      </c>
      <c r="T203">
        <v>0.5</v>
      </c>
      <c r="U203">
        <v>0.99</v>
      </c>
      <c r="V203">
        <v>0.5</v>
      </c>
      <c r="W203">
        <v>0.99</v>
      </c>
      <c r="X203">
        <v>0.5</v>
      </c>
      <c r="Y203">
        <v>0.5</v>
      </c>
      <c r="Z203">
        <v>10</v>
      </c>
    </row>
    <row r="204" spans="1:26">
      <c r="A204" t="s">
        <v>502</v>
      </c>
      <c r="B204" s="23" t="s">
        <v>554</v>
      </c>
      <c r="C204">
        <v>0</v>
      </c>
      <c r="D204">
        <v>0</v>
      </c>
      <c r="E204">
        <v>0</v>
      </c>
      <c r="F204">
        <v>0</v>
      </c>
      <c r="G204">
        <v>0.7</v>
      </c>
      <c r="H204">
        <v>0.3</v>
      </c>
      <c r="I204">
        <v>0.3</v>
      </c>
      <c r="J204">
        <v>0.3</v>
      </c>
      <c r="K204">
        <v>0.15</v>
      </c>
      <c r="L204">
        <v>0.3</v>
      </c>
      <c r="M204">
        <v>0</v>
      </c>
      <c r="N204">
        <v>0.3</v>
      </c>
      <c r="O204">
        <v>0</v>
      </c>
      <c r="P204">
        <v>0.3</v>
      </c>
      <c r="Q204">
        <v>0</v>
      </c>
      <c r="R204">
        <v>0</v>
      </c>
      <c r="S204">
        <v>0</v>
      </c>
      <c r="T204">
        <v>0</v>
      </c>
      <c r="U204">
        <v>0.3</v>
      </c>
      <c r="V204">
        <v>0</v>
      </c>
      <c r="W204">
        <v>0.3</v>
      </c>
      <c r="X204">
        <v>0</v>
      </c>
      <c r="Y204">
        <v>0</v>
      </c>
      <c r="Z204">
        <v>0</v>
      </c>
    </row>
    <row r="205" spans="1:26">
      <c r="A205" t="s">
        <v>503</v>
      </c>
      <c r="B205" s="23" t="s">
        <v>554</v>
      </c>
      <c r="C205">
        <v>0</v>
      </c>
      <c r="D205">
        <v>0</v>
      </c>
      <c r="E205">
        <v>0</v>
      </c>
      <c r="F205">
        <v>0</v>
      </c>
      <c r="G205">
        <v>0.6</v>
      </c>
      <c r="H205">
        <v>0.12</v>
      </c>
      <c r="I205">
        <v>0.12</v>
      </c>
      <c r="J205">
        <v>0.12</v>
      </c>
      <c r="K205">
        <v>1.4999999999999999E-2</v>
      </c>
      <c r="L205">
        <v>0.12</v>
      </c>
      <c r="M205">
        <v>0</v>
      </c>
      <c r="N205">
        <v>0.12</v>
      </c>
      <c r="O205">
        <v>0</v>
      </c>
      <c r="P205">
        <v>0.12</v>
      </c>
      <c r="Q205">
        <v>0</v>
      </c>
      <c r="R205">
        <v>0</v>
      </c>
      <c r="S205">
        <v>0</v>
      </c>
      <c r="T205">
        <v>0</v>
      </c>
      <c r="U205">
        <v>0.12</v>
      </c>
      <c r="V205">
        <v>0</v>
      </c>
      <c r="W205">
        <v>0.12</v>
      </c>
      <c r="X205">
        <v>0</v>
      </c>
      <c r="Y205">
        <v>0</v>
      </c>
      <c r="Z205">
        <v>0</v>
      </c>
    </row>
    <row r="206" spans="1:26">
      <c r="A206" t="s">
        <v>504</v>
      </c>
      <c r="B206" s="23" t="s">
        <v>554</v>
      </c>
      <c r="C206">
        <v>0</v>
      </c>
      <c r="D206">
        <v>0</v>
      </c>
      <c r="E206">
        <v>0</v>
      </c>
      <c r="F206">
        <v>0</v>
      </c>
      <c r="G206">
        <v>0.3</v>
      </c>
      <c r="H206">
        <v>0.02</v>
      </c>
      <c r="I206">
        <v>0.02</v>
      </c>
      <c r="J206">
        <v>0.02</v>
      </c>
      <c r="K206">
        <v>1.5E-3</v>
      </c>
      <c r="L206">
        <v>0.02</v>
      </c>
      <c r="M206">
        <v>0</v>
      </c>
      <c r="N206">
        <v>0.02</v>
      </c>
      <c r="O206">
        <v>0</v>
      </c>
      <c r="P206">
        <v>0.02</v>
      </c>
      <c r="Q206">
        <v>0</v>
      </c>
      <c r="R206">
        <v>0</v>
      </c>
      <c r="S206">
        <v>0</v>
      </c>
      <c r="T206">
        <v>0</v>
      </c>
      <c r="U206">
        <v>0.02</v>
      </c>
      <c r="V206">
        <v>0</v>
      </c>
      <c r="W206">
        <v>0.02</v>
      </c>
      <c r="X206">
        <v>0</v>
      </c>
      <c r="Y206">
        <v>0</v>
      </c>
      <c r="Z206">
        <v>0</v>
      </c>
    </row>
    <row r="207" spans="1:26">
      <c r="A207" t="s">
        <v>505</v>
      </c>
      <c r="B207" s="23" t="s">
        <v>554</v>
      </c>
      <c r="C207">
        <v>0</v>
      </c>
      <c r="D207">
        <v>0</v>
      </c>
      <c r="E207">
        <v>0</v>
      </c>
      <c r="F207">
        <v>0</v>
      </c>
      <c r="G207">
        <v>0.3</v>
      </c>
      <c r="H207">
        <v>0.01</v>
      </c>
      <c r="I207">
        <v>0.01</v>
      </c>
      <c r="J207">
        <v>0.01</v>
      </c>
      <c r="K207">
        <v>1.0000000000000001E-5</v>
      </c>
      <c r="L207">
        <v>0.01</v>
      </c>
      <c r="M207">
        <v>0</v>
      </c>
      <c r="N207">
        <v>0.01</v>
      </c>
      <c r="O207">
        <v>0</v>
      </c>
      <c r="P207">
        <v>0.01</v>
      </c>
      <c r="Q207">
        <v>0</v>
      </c>
      <c r="R207">
        <v>0</v>
      </c>
      <c r="S207">
        <v>0</v>
      </c>
      <c r="T207">
        <v>0</v>
      </c>
      <c r="U207">
        <v>0.01</v>
      </c>
      <c r="V207">
        <v>0</v>
      </c>
      <c r="W207">
        <v>0.01</v>
      </c>
      <c r="X207">
        <v>0</v>
      </c>
      <c r="Y207">
        <v>0</v>
      </c>
      <c r="Z207">
        <v>0</v>
      </c>
    </row>
    <row r="208" spans="1:26">
      <c r="A208" t="s">
        <v>506</v>
      </c>
      <c r="B208" s="23" t="s">
        <v>554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1E-3</v>
      </c>
      <c r="I208">
        <v>1E-3</v>
      </c>
      <c r="J208">
        <v>1E-3</v>
      </c>
      <c r="K208">
        <v>0</v>
      </c>
      <c r="L208">
        <v>1E-3</v>
      </c>
      <c r="M208">
        <v>0</v>
      </c>
      <c r="N208">
        <v>1E-3</v>
      </c>
      <c r="O208">
        <v>0</v>
      </c>
      <c r="P208">
        <v>1E-3</v>
      </c>
      <c r="Q208">
        <v>0</v>
      </c>
      <c r="R208">
        <v>0</v>
      </c>
      <c r="S208">
        <v>0</v>
      </c>
      <c r="T208">
        <v>0</v>
      </c>
      <c r="U208">
        <v>1E-3</v>
      </c>
      <c r="V208">
        <v>0</v>
      </c>
      <c r="W208">
        <v>1E-3</v>
      </c>
      <c r="X208">
        <v>0</v>
      </c>
      <c r="Y208">
        <v>0</v>
      </c>
      <c r="Z208">
        <v>0</v>
      </c>
    </row>
    <row r="209" spans="1:26">
      <c r="A209" t="s">
        <v>507</v>
      </c>
      <c r="B209" s="23" t="s">
        <v>554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>
      <c r="A210" t="s">
        <v>508</v>
      </c>
      <c r="B210" s="23" t="s">
        <v>554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>
      <c r="A211" t="s">
        <v>509</v>
      </c>
      <c r="B211" s="23" t="s">
        <v>554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>
      <c r="A212" t="s">
        <v>510</v>
      </c>
      <c r="B212" s="23" t="s">
        <v>554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>
      <c r="A213" t="s">
        <v>511</v>
      </c>
      <c r="B213" s="23" t="s">
        <v>554</v>
      </c>
      <c r="C213">
        <v>0.5</v>
      </c>
      <c r="D213">
        <v>0.5</v>
      </c>
      <c r="E213">
        <v>0</v>
      </c>
      <c r="F213">
        <v>0.5</v>
      </c>
      <c r="G213">
        <v>0</v>
      </c>
      <c r="H213">
        <v>15</v>
      </c>
      <c r="I213">
        <v>15</v>
      </c>
      <c r="J213">
        <v>15</v>
      </c>
      <c r="K213">
        <v>1</v>
      </c>
      <c r="L213">
        <v>15</v>
      </c>
      <c r="M213">
        <v>0.5</v>
      </c>
      <c r="N213">
        <v>15</v>
      </c>
      <c r="O213">
        <v>0.5</v>
      </c>
      <c r="P213">
        <v>15</v>
      </c>
      <c r="Q213">
        <v>0.5</v>
      </c>
      <c r="R213">
        <v>0.5</v>
      </c>
      <c r="S213">
        <v>0.5</v>
      </c>
      <c r="T213">
        <v>0.5</v>
      </c>
      <c r="U213">
        <v>15</v>
      </c>
      <c r="V213">
        <v>0.5</v>
      </c>
      <c r="W213">
        <v>15</v>
      </c>
      <c r="X213">
        <v>0.5</v>
      </c>
      <c r="Y213">
        <v>0.5</v>
      </c>
      <c r="Z213">
        <v>0.5</v>
      </c>
    </row>
    <row r="214" spans="1:26">
      <c r="A214" t="s">
        <v>512</v>
      </c>
      <c r="B214" s="23" t="s">
        <v>554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8</v>
      </c>
      <c r="I214">
        <v>8</v>
      </c>
      <c r="J214">
        <v>8</v>
      </c>
      <c r="K214">
        <v>0.7</v>
      </c>
      <c r="L214">
        <v>8</v>
      </c>
      <c r="M214">
        <v>0</v>
      </c>
      <c r="N214">
        <v>8</v>
      </c>
      <c r="O214">
        <v>0</v>
      </c>
      <c r="P214">
        <v>8</v>
      </c>
      <c r="Q214">
        <v>0</v>
      </c>
      <c r="R214">
        <v>0</v>
      </c>
      <c r="S214">
        <v>0</v>
      </c>
      <c r="T214">
        <v>0</v>
      </c>
      <c r="U214">
        <v>8</v>
      </c>
      <c r="V214">
        <v>0</v>
      </c>
      <c r="W214">
        <v>8</v>
      </c>
      <c r="X214">
        <v>0</v>
      </c>
      <c r="Y214">
        <v>0</v>
      </c>
      <c r="Z214">
        <v>0</v>
      </c>
    </row>
    <row r="215" spans="1:26">
      <c r="A215" t="s">
        <v>513</v>
      </c>
      <c r="B215" s="23" t="s">
        <v>554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4</v>
      </c>
      <c r="I215">
        <v>4</v>
      </c>
      <c r="J215">
        <v>4</v>
      </c>
      <c r="K215">
        <v>0.5</v>
      </c>
      <c r="L215">
        <v>4</v>
      </c>
      <c r="M215">
        <v>0</v>
      </c>
      <c r="N215">
        <v>4</v>
      </c>
      <c r="O215">
        <v>0</v>
      </c>
      <c r="P215">
        <v>4</v>
      </c>
      <c r="Q215">
        <v>0</v>
      </c>
      <c r="R215">
        <v>0</v>
      </c>
      <c r="S215">
        <v>0</v>
      </c>
      <c r="T215">
        <v>0</v>
      </c>
      <c r="U215">
        <v>4</v>
      </c>
      <c r="V215">
        <v>0</v>
      </c>
      <c r="W215">
        <v>4</v>
      </c>
      <c r="X215">
        <v>0</v>
      </c>
      <c r="Y215">
        <v>0</v>
      </c>
      <c r="Z215">
        <v>0</v>
      </c>
    </row>
    <row r="216" spans="1:26">
      <c r="A216" t="s">
        <v>514</v>
      </c>
      <c r="B216" s="23" t="s">
        <v>554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</v>
      </c>
      <c r="I216">
        <v>2</v>
      </c>
      <c r="J216">
        <v>2</v>
      </c>
      <c r="K216">
        <v>0.4</v>
      </c>
      <c r="L216">
        <v>2</v>
      </c>
      <c r="M216">
        <v>0</v>
      </c>
      <c r="N216">
        <v>2</v>
      </c>
      <c r="O216">
        <v>0</v>
      </c>
      <c r="P216">
        <v>2</v>
      </c>
      <c r="Q216">
        <v>0</v>
      </c>
      <c r="R216">
        <v>0</v>
      </c>
      <c r="S216">
        <v>0</v>
      </c>
      <c r="T216">
        <v>0</v>
      </c>
      <c r="U216">
        <v>2</v>
      </c>
      <c r="V216">
        <v>0</v>
      </c>
      <c r="W216">
        <v>2</v>
      </c>
      <c r="X216">
        <v>0</v>
      </c>
      <c r="Y216">
        <v>0</v>
      </c>
      <c r="Z216">
        <v>0</v>
      </c>
    </row>
    <row r="217" spans="1:26">
      <c r="A217" t="s">
        <v>515</v>
      </c>
      <c r="B217" s="23" t="s">
        <v>554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1</v>
      </c>
      <c r="K217">
        <v>0.1</v>
      </c>
      <c r="L217">
        <v>1</v>
      </c>
      <c r="M217">
        <v>0</v>
      </c>
      <c r="N217">
        <v>1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1</v>
      </c>
      <c r="X217">
        <v>0</v>
      </c>
      <c r="Y217">
        <v>0</v>
      </c>
      <c r="Z217">
        <v>0</v>
      </c>
    </row>
    <row r="218" spans="1:26">
      <c r="A218" t="s">
        <v>516</v>
      </c>
      <c r="B218" s="23" t="s">
        <v>554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0.03</v>
      </c>
      <c r="I218">
        <v>0.03</v>
      </c>
      <c r="J218">
        <v>0.03</v>
      </c>
      <c r="K218">
        <v>0</v>
      </c>
      <c r="L218">
        <v>0.03</v>
      </c>
      <c r="M218">
        <v>0</v>
      </c>
      <c r="N218">
        <v>0.03</v>
      </c>
      <c r="O218">
        <v>0</v>
      </c>
      <c r="P218">
        <v>0.03</v>
      </c>
      <c r="Q218">
        <v>0</v>
      </c>
      <c r="R218">
        <v>0</v>
      </c>
      <c r="S218">
        <v>0</v>
      </c>
      <c r="T218">
        <v>0</v>
      </c>
      <c r="U218">
        <v>0.03</v>
      </c>
      <c r="V218">
        <v>0</v>
      </c>
      <c r="W218">
        <v>0.03</v>
      </c>
      <c r="X218">
        <v>0</v>
      </c>
      <c r="Y218">
        <v>0</v>
      </c>
      <c r="Z218">
        <v>0</v>
      </c>
    </row>
    <row r="219" spans="1:26">
      <c r="A219" t="s">
        <v>517</v>
      </c>
      <c r="B219" s="23" t="s">
        <v>554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>
      <c r="A220" t="s">
        <v>518</v>
      </c>
      <c r="B220" s="23" t="s">
        <v>554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>
      <c r="A221" t="s">
        <v>519</v>
      </c>
      <c r="B221" s="23" t="s">
        <v>554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>
      <c r="A222" t="s">
        <v>520</v>
      </c>
      <c r="B222" s="23" t="s">
        <v>554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>
      <c r="A223" t="s">
        <v>521</v>
      </c>
      <c r="B223" s="23" t="s">
        <v>554</v>
      </c>
      <c r="C223">
        <v>0</v>
      </c>
      <c r="D223">
        <v>0</v>
      </c>
      <c r="E223">
        <v>500</v>
      </c>
      <c r="F223">
        <v>0</v>
      </c>
      <c r="G223">
        <v>500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>
      <c r="A224" t="s">
        <v>522</v>
      </c>
      <c r="B224" s="23" t="s">
        <v>554</v>
      </c>
      <c r="C224">
        <v>50</v>
      </c>
      <c r="D224">
        <v>500</v>
      </c>
      <c r="E224">
        <v>0</v>
      </c>
      <c r="F224">
        <v>50</v>
      </c>
      <c r="G224">
        <v>69</v>
      </c>
      <c r="H224">
        <v>10000</v>
      </c>
      <c r="I224" t="s">
        <v>543</v>
      </c>
      <c r="J224">
        <v>10000</v>
      </c>
      <c r="K224" t="s">
        <v>543</v>
      </c>
      <c r="L224">
        <v>10000</v>
      </c>
      <c r="M224">
        <v>50</v>
      </c>
      <c r="N224">
        <v>10000</v>
      </c>
      <c r="O224">
        <v>50</v>
      </c>
      <c r="P224">
        <v>10000</v>
      </c>
      <c r="Q224">
        <v>50</v>
      </c>
      <c r="R224">
        <v>50</v>
      </c>
      <c r="S224">
        <v>50</v>
      </c>
      <c r="T224">
        <v>50</v>
      </c>
      <c r="U224">
        <v>10000</v>
      </c>
      <c r="V224">
        <v>50</v>
      </c>
      <c r="W224">
        <v>10000</v>
      </c>
      <c r="X224">
        <v>500</v>
      </c>
      <c r="Y224">
        <v>500</v>
      </c>
      <c r="Z224">
        <v>50</v>
      </c>
    </row>
    <row r="225" spans="1:26">
      <c r="A225" t="s">
        <v>523</v>
      </c>
      <c r="B225" s="23" t="s">
        <v>554</v>
      </c>
      <c r="C225">
        <v>50</v>
      </c>
      <c r="D225">
        <v>50</v>
      </c>
      <c r="E225">
        <v>0</v>
      </c>
      <c r="F225">
        <v>50</v>
      </c>
      <c r="G225">
        <v>50</v>
      </c>
      <c r="H225">
        <v>10000</v>
      </c>
      <c r="I225" t="s">
        <v>544</v>
      </c>
      <c r="J225">
        <v>10000</v>
      </c>
      <c r="K225" t="s">
        <v>544</v>
      </c>
      <c r="L225">
        <v>10000</v>
      </c>
      <c r="M225">
        <v>50</v>
      </c>
      <c r="N225">
        <v>10000</v>
      </c>
      <c r="O225">
        <v>50</v>
      </c>
      <c r="P225">
        <v>10000</v>
      </c>
      <c r="Q225">
        <v>50</v>
      </c>
      <c r="R225">
        <v>50</v>
      </c>
      <c r="S225">
        <v>50</v>
      </c>
      <c r="T225">
        <v>50</v>
      </c>
      <c r="U225">
        <v>10000</v>
      </c>
      <c r="V225">
        <v>50</v>
      </c>
      <c r="W225">
        <v>10000</v>
      </c>
      <c r="X225">
        <v>50</v>
      </c>
      <c r="Y225">
        <v>50</v>
      </c>
      <c r="Z225">
        <v>50</v>
      </c>
    </row>
    <row r="226" spans="1:26">
      <c r="A226" t="s">
        <v>524</v>
      </c>
      <c r="B226" s="23" t="s">
        <v>554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>
      <c r="A227" t="s">
        <v>525</v>
      </c>
      <c r="B227" s="23" t="s">
        <v>554</v>
      </c>
      <c r="C227">
        <v>20</v>
      </c>
      <c r="D227">
        <v>15</v>
      </c>
      <c r="E227">
        <v>15</v>
      </c>
      <c r="F227">
        <v>15</v>
      </c>
      <c r="G227">
        <v>39</v>
      </c>
      <c r="H227">
        <v>10</v>
      </c>
      <c r="I227">
        <v>10</v>
      </c>
      <c r="J227">
        <v>10</v>
      </c>
      <c r="K227">
        <v>15</v>
      </c>
      <c r="L227">
        <v>10</v>
      </c>
      <c r="M227">
        <v>15</v>
      </c>
      <c r="N227">
        <v>10</v>
      </c>
      <c r="O227">
        <v>15</v>
      </c>
      <c r="P227">
        <v>10</v>
      </c>
      <c r="Q227">
        <v>15</v>
      </c>
      <c r="R227">
        <v>15</v>
      </c>
      <c r="S227">
        <v>15</v>
      </c>
      <c r="T227">
        <v>15</v>
      </c>
      <c r="U227">
        <v>10</v>
      </c>
      <c r="V227">
        <v>15</v>
      </c>
      <c r="W227">
        <v>10</v>
      </c>
      <c r="X227">
        <v>15</v>
      </c>
      <c r="Y227">
        <v>15</v>
      </c>
      <c r="Z227">
        <v>20</v>
      </c>
    </row>
    <row r="228" spans="1:26">
      <c r="A228" t="s">
        <v>526</v>
      </c>
      <c r="B228" s="23" t="s">
        <v>554</v>
      </c>
      <c r="C228">
        <v>2</v>
      </c>
      <c r="D228">
        <v>2</v>
      </c>
      <c r="E228">
        <v>2</v>
      </c>
      <c r="F228">
        <v>2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2</v>
      </c>
      <c r="N228">
        <v>0</v>
      </c>
      <c r="O228">
        <v>2</v>
      </c>
      <c r="P228">
        <v>0</v>
      </c>
      <c r="Q228">
        <v>2</v>
      </c>
      <c r="R228">
        <v>2</v>
      </c>
      <c r="S228">
        <v>2</v>
      </c>
      <c r="T228">
        <v>2</v>
      </c>
      <c r="U228">
        <v>0</v>
      </c>
      <c r="V228">
        <v>2</v>
      </c>
      <c r="W228">
        <v>0</v>
      </c>
      <c r="X228">
        <v>2</v>
      </c>
      <c r="Y228">
        <v>2</v>
      </c>
      <c r="Z228">
        <v>2</v>
      </c>
    </row>
    <row r="229" spans="1:26">
      <c r="A229" t="s">
        <v>527</v>
      </c>
      <c r="B229" s="23" t="s">
        <v>554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200</v>
      </c>
      <c r="I229">
        <v>200</v>
      </c>
      <c r="J229">
        <v>200</v>
      </c>
      <c r="K229">
        <v>0</v>
      </c>
      <c r="L229">
        <v>200</v>
      </c>
      <c r="M229">
        <v>0</v>
      </c>
      <c r="N229">
        <v>200</v>
      </c>
      <c r="O229">
        <v>0</v>
      </c>
      <c r="P229">
        <v>200</v>
      </c>
      <c r="Q229">
        <v>0</v>
      </c>
      <c r="R229">
        <v>0</v>
      </c>
      <c r="S229">
        <v>0</v>
      </c>
      <c r="T229">
        <v>0</v>
      </c>
      <c r="U229">
        <v>200</v>
      </c>
      <c r="V229">
        <v>0</v>
      </c>
      <c r="W229">
        <v>200</v>
      </c>
      <c r="X229">
        <v>0</v>
      </c>
      <c r="Y229">
        <v>0</v>
      </c>
      <c r="Z229">
        <v>0</v>
      </c>
    </row>
    <row r="230" spans="1:26">
      <c r="A230" t="s">
        <v>408</v>
      </c>
      <c r="B230" s="23" t="s">
        <v>553</v>
      </c>
      <c r="C230" t="s">
        <v>528</v>
      </c>
      <c r="D230" t="s">
        <v>408</v>
      </c>
      <c r="E230" t="s">
        <v>408</v>
      </c>
      <c r="F230" t="s">
        <v>528</v>
      </c>
      <c r="G230" t="s">
        <v>528</v>
      </c>
      <c r="H230" t="s">
        <v>528</v>
      </c>
      <c r="I230" t="s">
        <v>408</v>
      </c>
      <c r="J230" t="s">
        <v>528</v>
      </c>
      <c r="K230" t="s">
        <v>408</v>
      </c>
      <c r="L230" t="s">
        <v>528</v>
      </c>
      <c r="M230" t="s">
        <v>528</v>
      </c>
      <c r="N230" t="s">
        <v>528</v>
      </c>
      <c r="O230" t="s">
        <v>408</v>
      </c>
      <c r="P230" t="s">
        <v>528</v>
      </c>
      <c r="Q230" t="s">
        <v>528</v>
      </c>
      <c r="R230" t="s">
        <v>408</v>
      </c>
      <c r="S230" t="s">
        <v>408</v>
      </c>
      <c r="T230" t="s">
        <v>408</v>
      </c>
      <c r="U230" t="s">
        <v>528</v>
      </c>
      <c r="V230" t="s">
        <v>408</v>
      </c>
      <c r="W230" t="s">
        <v>528</v>
      </c>
      <c r="X230" t="s">
        <v>408</v>
      </c>
      <c r="Y230" t="s">
        <v>408</v>
      </c>
      <c r="Z230" t="s">
        <v>528</v>
      </c>
    </row>
    <row r="231" spans="1:26">
      <c r="A231" t="s">
        <v>529</v>
      </c>
      <c r="B231" s="23" t="s">
        <v>554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>
      <c r="A232" t="s">
        <v>530</v>
      </c>
      <c r="B232" s="23" t="s">
        <v>554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>
      <c r="A233" t="s">
        <v>531</v>
      </c>
      <c r="B233" s="23" t="s">
        <v>554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>
      <c r="A234" t="s">
        <v>532</v>
      </c>
      <c r="B234" s="23" t="s">
        <v>554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1:26">
      <c r="A235" t="s">
        <v>533</v>
      </c>
      <c r="B235" s="23" t="s">
        <v>554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1:26">
      <c r="A236" t="s">
        <v>534</v>
      </c>
      <c r="B236" s="23" t="s">
        <v>554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>
      <c r="A237" t="s">
        <v>535</v>
      </c>
      <c r="B237" s="23" t="s">
        <v>554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1:26">
      <c r="A238" t="s">
        <v>536</v>
      </c>
      <c r="B238" s="23" t="s">
        <v>554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>
      <c r="A239" t="s">
        <v>537</v>
      </c>
      <c r="B239" s="23" t="s">
        <v>554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>
      <c r="A240" t="s">
        <v>538</v>
      </c>
      <c r="B240" s="23" t="s">
        <v>554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>
      <c r="A241" t="s">
        <v>539</v>
      </c>
      <c r="B241" s="23" t="s">
        <v>554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>
      <c r="A242" t="s">
        <v>540</v>
      </c>
      <c r="B242" s="23" t="s">
        <v>554</v>
      </c>
      <c r="C242">
        <v>0</v>
      </c>
      <c r="D242">
        <v>5</v>
      </c>
      <c r="E242">
        <v>0</v>
      </c>
      <c r="F242">
        <v>0</v>
      </c>
      <c r="G242">
        <v>25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5</v>
      </c>
      <c r="Y242">
        <v>5</v>
      </c>
      <c r="Z24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K3" sqref="K3:K42"/>
    </sheetView>
  </sheetViews>
  <sheetFormatPr baseColWidth="10" defaultRowHeight="15" x14ac:dyDescent="0"/>
  <cols>
    <col min="9" max="9" width="32.33203125" customWidth="1"/>
    <col min="10" max="10" width="21.33203125" customWidth="1"/>
    <col min="11" max="11" width="21.6640625" customWidth="1"/>
    <col min="12" max="12" width="16.83203125" customWidth="1"/>
  </cols>
  <sheetData>
    <row r="1" spans="1:12">
      <c r="A1" s="30" t="s">
        <v>185</v>
      </c>
      <c r="I1" t="s">
        <v>801</v>
      </c>
      <c r="J1" s="41" t="s">
        <v>802</v>
      </c>
      <c r="K1" s="27" t="s">
        <v>803</v>
      </c>
      <c r="L1" t="s">
        <v>804</v>
      </c>
    </row>
    <row r="2" spans="1:12">
      <c r="A2" s="30"/>
      <c r="I2" s="24" t="s">
        <v>186</v>
      </c>
      <c r="J2" s="7"/>
    </row>
    <row r="3" spans="1:12">
      <c r="A3" t="s">
        <v>672</v>
      </c>
      <c r="I3" s="19" t="s">
        <v>170</v>
      </c>
      <c r="J3" s="7" t="s">
        <v>64</v>
      </c>
    </row>
    <row r="4" spans="1:12">
      <c r="C4" t="s">
        <v>661</v>
      </c>
      <c r="I4" s="19" t="s">
        <v>171</v>
      </c>
      <c r="J4" s="7" t="s">
        <v>64</v>
      </c>
    </row>
    <row r="5" spans="1:12">
      <c r="C5" t="s">
        <v>662</v>
      </c>
      <c r="I5" s="19" t="s">
        <v>288</v>
      </c>
      <c r="J5" s="40" t="s">
        <v>287</v>
      </c>
    </row>
    <row r="6" spans="1:12">
      <c r="C6" t="s">
        <v>663</v>
      </c>
      <c r="I6" s="19" t="s">
        <v>157</v>
      </c>
      <c r="J6" s="7">
        <v>-15</v>
      </c>
      <c r="K6" s="42">
        <v>-16</v>
      </c>
    </row>
    <row r="7" spans="1:12">
      <c r="C7" t="s">
        <v>664</v>
      </c>
      <c r="I7" s="19" t="s">
        <v>266</v>
      </c>
      <c r="J7" s="7">
        <v>55</v>
      </c>
      <c r="K7" s="42">
        <v>50</v>
      </c>
    </row>
    <row r="8" spans="1:12">
      <c r="C8" t="s">
        <v>665</v>
      </c>
      <c r="I8" s="19" t="s">
        <v>172</v>
      </c>
      <c r="J8" s="10" t="s">
        <v>267</v>
      </c>
    </row>
    <row r="9" spans="1:12">
      <c r="C9" t="s">
        <v>666</v>
      </c>
      <c r="I9" t="s">
        <v>45</v>
      </c>
      <c r="J9" s="7">
        <v>0.15</v>
      </c>
    </row>
    <row r="10" spans="1:12">
      <c r="C10" t="s">
        <v>667</v>
      </c>
      <c r="I10" s="1" t="s">
        <v>44</v>
      </c>
      <c r="J10" s="7">
        <v>8</v>
      </c>
    </row>
    <row r="11" spans="1:12">
      <c r="C11" t="s">
        <v>668</v>
      </c>
      <c r="I11" t="s">
        <v>174</v>
      </c>
      <c r="J11" s="29" t="s">
        <v>290</v>
      </c>
    </row>
    <row r="12" spans="1:12">
      <c r="C12" t="s">
        <v>669</v>
      </c>
      <c r="I12" t="s">
        <v>268</v>
      </c>
      <c r="J12" s="7">
        <v>98</v>
      </c>
    </row>
    <row r="13" spans="1:12">
      <c r="C13" t="s">
        <v>670</v>
      </c>
      <c r="I13" t="s">
        <v>269</v>
      </c>
      <c r="J13" s="7">
        <v>385</v>
      </c>
      <c r="K13" s="42">
        <v>250</v>
      </c>
    </row>
    <row r="14" spans="1:12">
      <c r="C14" t="s">
        <v>671</v>
      </c>
      <c r="I14" t="s">
        <v>270</v>
      </c>
      <c r="J14" s="7">
        <v>0.75</v>
      </c>
    </row>
    <row r="15" spans="1:12">
      <c r="I15" t="s">
        <v>271</v>
      </c>
      <c r="J15" s="7">
        <v>1.25</v>
      </c>
    </row>
    <row r="16" spans="1:12">
      <c r="I16" t="s">
        <v>272</v>
      </c>
      <c r="J16" s="7">
        <v>0.75</v>
      </c>
    </row>
    <row r="17" spans="9:12">
      <c r="I17" t="s">
        <v>273</v>
      </c>
      <c r="J17" s="7">
        <v>1.25</v>
      </c>
    </row>
    <row r="18" spans="9:12">
      <c r="I18" t="s">
        <v>57</v>
      </c>
      <c r="J18" s="7">
        <v>10</v>
      </c>
    </row>
    <row r="19" spans="9:12">
      <c r="I19" t="s">
        <v>289</v>
      </c>
      <c r="J19" s="7" t="s">
        <v>287</v>
      </c>
    </row>
    <row r="20" spans="9:12">
      <c r="I20" t="s">
        <v>55</v>
      </c>
      <c r="J20" s="7">
        <v>0.33</v>
      </c>
    </row>
    <row r="21" spans="9:12">
      <c r="I21" t="s">
        <v>175</v>
      </c>
      <c r="J21" s="7">
        <v>3000</v>
      </c>
    </row>
    <row r="22" spans="9:12">
      <c r="I22" t="s">
        <v>274</v>
      </c>
      <c r="J22" s="7">
        <v>0.63</v>
      </c>
      <c r="K22" s="42">
        <v>0.5</v>
      </c>
    </row>
    <row r="23" spans="9:12">
      <c r="I23" t="s">
        <v>46</v>
      </c>
      <c r="J23" s="7">
        <v>0.2</v>
      </c>
      <c r="K23" s="42">
        <v>0.1</v>
      </c>
    </row>
    <row r="24" spans="9:12">
      <c r="I24" t="s">
        <v>60</v>
      </c>
      <c r="J24" s="7" t="s">
        <v>188</v>
      </c>
    </row>
    <row r="25" spans="9:12">
      <c r="I25" t="s">
        <v>177</v>
      </c>
      <c r="J25" s="7">
        <v>1900</v>
      </c>
    </row>
    <row r="26" spans="9:12">
      <c r="I26" t="s">
        <v>48</v>
      </c>
      <c r="J26" s="7">
        <v>16</v>
      </c>
      <c r="L26" s="42">
        <v>18</v>
      </c>
    </row>
    <row r="27" spans="9:12">
      <c r="I27" t="s">
        <v>275</v>
      </c>
      <c r="J27" s="7"/>
    </row>
    <row r="28" spans="9:12">
      <c r="I28" t="s">
        <v>277</v>
      </c>
      <c r="J28" s="7"/>
    </row>
    <row r="29" spans="9:12">
      <c r="I29" t="s">
        <v>278</v>
      </c>
      <c r="J29" s="7"/>
    </row>
    <row r="30" spans="9:12">
      <c r="I30" t="s">
        <v>54</v>
      </c>
      <c r="J30" s="7">
        <v>1</v>
      </c>
    </row>
    <row r="31" spans="9:12">
      <c r="I31" t="s">
        <v>279</v>
      </c>
      <c r="J31" s="7"/>
    </row>
    <row r="32" spans="9:12">
      <c r="I32" t="s">
        <v>281</v>
      </c>
      <c r="J32" s="7"/>
    </row>
    <row r="33" spans="9:12">
      <c r="I33" t="s">
        <v>282</v>
      </c>
      <c r="J33" s="7"/>
    </row>
    <row r="34" spans="9:12">
      <c r="I34" t="s">
        <v>283</v>
      </c>
      <c r="J34" s="7"/>
    </row>
    <row r="35" spans="9:12">
      <c r="I35" t="s">
        <v>284</v>
      </c>
      <c r="J35" s="7"/>
    </row>
    <row r="36" spans="9:12">
      <c r="I36" t="s">
        <v>63</v>
      </c>
      <c r="J36" s="7" t="s">
        <v>65</v>
      </c>
    </row>
    <row r="37" spans="9:12">
      <c r="I37" t="s">
        <v>285</v>
      </c>
      <c r="J37" s="7"/>
    </row>
    <row r="38" spans="9:12">
      <c r="I38" t="s">
        <v>49</v>
      </c>
      <c r="J38" s="7">
        <v>1900</v>
      </c>
    </row>
    <row r="39" spans="9:12">
      <c r="I39" t="s">
        <v>47</v>
      </c>
      <c r="J39" s="7">
        <v>1.5</v>
      </c>
      <c r="L39" s="42">
        <v>0</v>
      </c>
    </row>
    <row r="40" spans="9:12">
      <c r="I40" t="s">
        <v>56</v>
      </c>
      <c r="J40" s="7" t="s">
        <v>64</v>
      </c>
    </row>
    <row r="41" spans="9:12">
      <c r="I41" t="s">
        <v>286</v>
      </c>
      <c r="J41" s="7"/>
    </row>
    <row r="42" spans="9:12">
      <c r="I42" t="s">
        <v>179</v>
      </c>
      <c r="J42" s="7">
        <v>1150</v>
      </c>
    </row>
    <row r="43" spans="9:12">
      <c r="L43" s="42" t="s">
        <v>805</v>
      </c>
    </row>
    <row r="44" spans="9:12">
      <c r="L44" s="42" t="s">
        <v>806</v>
      </c>
    </row>
    <row r="45" spans="9:12">
      <c r="L45" s="42" t="s">
        <v>807</v>
      </c>
    </row>
    <row r="46" spans="9:12">
      <c r="L46" s="42" t="s">
        <v>808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/>
  </sheetViews>
  <sheetFormatPr baseColWidth="10" defaultRowHeight="15" x14ac:dyDescent="0"/>
  <cols>
    <col min="1" max="1" width="32.5" customWidth="1"/>
    <col min="2" max="2" width="20.1640625" customWidth="1"/>
    <col min="3" max="3" width="22.6640625" style="3" customWidth="1"/>
    <col min="4" max="4" width="9.1640625" customWidth="1"/>
    <col min="5" max="5" width="4.33203125" customWidth="1"/>
    <col min="6" max="6" width="7.33203125" customWidth="1"/>
    <col min="7" max="7" width="4.5" customWidth="1"/>
    <col min="8" max="8" width="74.6640625" style="1" customWidth="1"/>
  </cols>
  <sheetData>
    <row r="1" spans="1:13">
      <c r="A1" t="s">
        <v>181</v>
      </c>
    </row>
    <row r="2" spans="1:13" s="2" customFormat="1">
      <c r="A2" s="20" t="s">
        <v>168</v>
      </c>
      <c r="B2" s="20" t="s">
        <v>0</v>
      </c>
      <c r="C2" s="20" t="s">
        <v>155</v>
      </c>
      <c r="D2" s="20" t="s">
        <v>2</v>
      </c>
      <c r="E2" s="20" t="s">
        <v>67</v>
      </c>
      <c r="F2" s="20" t="s">
        <v>1</v>
      </c>
      <c r="G2" s="20" t="s">
        <v>68</v>
      </c>
      <c r="H2" s="2" t="s">
        <v>3</v>
      </c>
    </row>
    <row r="3" spans="1:13" s="1" customFormat="1">
      <c r="A3" s="5" t="s">
        <v>21</v>
      </c>
      <c r="B3" s="5" t="s">
        <v>42</v>
      </c>
      <c r="C3" s="3" t="s">
        <v>25</v>
      </c>
      <c r="D3" s="5"/>
      <c r="E3" s="5"/>
      <c r="F3" s="5"/>
      <c r="G3" s="5"/>
    </row>
    <row r="4" spans="1:13">
      <c r="A4" s="5" t="s">
        <v>23</v>
      </c>
      <c r="B4" s="5" t="s">
        <v>43</v>
      </c>
      <c r="C4" s="3" t="s">
        <v>25</v>
      </c>
      <c r="D4" s="5"/>
      <c r="E4" s="5"/>
      <c r="F4" s="5"/>
      <c r="G4" s="5"/>
      <c r="H4" s="1" t="s">
        <v>152</v>
      </c>
    </row>
    <row r="5" spans="1:13">
      <c r="A5" s="5" t="s">
        <v>5</v>
      </c>
      <c r="B5" s="5" t="s">
        <v>32</v>
      </c>
      <c r="C5" s="3">
        <v>0</v>
      </c>
      <c r="D5" s="5">
        <v>0</v>
      </c>
      <c r="E5" s="5" t="s">
        <v>26</v>
      </c>
      <c r="F5" s="5">
        <v>9999</v>
      </c>
      <c r="G5" s="5" t="s">
        <v>26</v>
      </c>
      <c r="H5" s="1" t="s">
        <v>84</v>
      </c>
    </row>
    <row r="6" spans="1:13">
      <c r="A6" s="5" t="s">
        <v>6</v>
      </c>
      <c r="B6" s="5" t="s">
        <v>32</v>
      </c>
      <c r="C6" s="3">
        <v>0</v>
      </c>
      <c r="D6" s="5">
        <v>0</v>
      </c>
      <c r="E6" s="5" t="s">
        <v>26</v>
      </c>
      <c r="F6" s="5">
        <v>9999</v>
      </c>
      <c r="G6" s="5" t="s">
        <v>26</v>
      </c>
      <c r="H6" s="1" t="s">
        <v>85</v>
      </c>
    </row>
    <row r="7" spans="1:13">
      <c r="A7" s="5" t="s">
        <v>22</v>
      </c>
      <c r="B7" s="5" t="s">
        <v>42</v>
      </c>
      <c r="C7" s="5" t="s">
        <v>148</v>
      </c>
      <c r="D7" s="5"/>
      <c r="E7" s="5"/>
      <c r="F7" s="5"/>
      <c r="G7" s="5"/>
    </row>
    <row r="8" spans="1:13">
      <c r="A8" s="5" t="s">
        <v>10</v>
      </c>
      <c r="B8" s="5" t="s">
        <v>41</v>
      </c>
      <c r="C8" s="3" t="s">
        <v>64</v>
      </c>
      <c r="D8" s="5"/>
      <c r="E8" s="5"/>
      <c r="F8" s="5"/>
      <c r="G8" s="5"/>
    </row>
    <row r="9" spans="1:13">
      <c r="A9" s="5" t="s">
        <v>18</v>
      </c>
      <c r="B9" s="5" t="s">
        <v>40</v>
      </c>
      <c r="C9" s="3">
        <v>-1</v>
      </c>
      <c r="D9" s="5">
        <v>-1</v>
      </c>
      <c r="E9" s="5" t="s">
        <v>26</v>
      </c>
      <c r="F9" s="5">
        <v>9999</v>
      </c>
      <c r="G9" s="5" t="s">
        <v>26</v>
      </c>
      <c r="H9" s="1" t="s">
        <v>92</v>
      </c>
    </row>
    <row r="10" spans="1:13" ht="30" customHeight="1">
      <c r="A10" s="5" t="s">
        <v>17</v>
      </c>
      <c r="B10" s="5" t="s">
        <v>58</v>
      </c>
      <c r="C10" s="3" t="s">
        <v>59</v>
      </c>
      <c r="D10" s="5">
        <v>1</v>
      </c>
      <c r="E10" s="5" t="s">
        <v>26</v>
      </c>
      <c r="F10" s="5">
        <v>365</v>
      </c>
      <c r="G10" s="5" t="s">
        <v>26</v>
      </c>
      <c r="I10" s="50"/>
      <c r="J10" s="50"/>
      <c r="K10" s="50"/>
      <c r="L10" s="50"/>
      <c r="M10" s="50"/>
    </row>
    <row r="11" spans="1:13">
      <c r="A11" s="5" t="s">
        <v>15</v>
      </c>
      <c r="B11" s="5" t="s">
        <v>34</v>
      </c>
      <c r="C11" s="3">
        <v>60</v>
      </c>
      <c r="D11" s="5">
        <v>0</v>
      </c>
      <c r="E11" s="5" t="s">
        <v>27</v>
      </c>
      <c r="F11" s="5">
        <v>10000</v>
      </c>
      <c r="G11" s="5" t="s">
        <v>27</v>
      </c>
    </row>
    <row r="12" spans="1:13">
      <c r="A12" s="5" t="s">
        <v>16</v>
      </c>
      <c r="B12" s="5" t="s">
        <v>37</v>
      </c>
      <c r="C12" s="5">
        <v>1951</v>
      </c>
      <c r="D12" s="5">
        <v>0</v>
      </c>
      <c r="E12" s="5" t="s">
        <v>26</v>
      </c>
      <c r="F12" s="5">
        <v>9999</v>
      </c>
      <c r="G12" s="5" t="s">
        <v>26</v>
      </c>
    </row>
    <row r="13" spans="1:13">
      <c r="A13" s="5" t="s">
        <v>13</v>
      </c>
      <c r="B13" s="5" t="s">
        <v>34</v>
      </c>
      <c r="C13" s="3">
        <v>900</v>
      </c>
      <c r="D13" s="5">
        <v>0</v>
      </c>
      <c r="E13" s="5" t="s">
        <v>27</v>
      </c>
      <c r="F13" s="5">
        <v>10000</v>
      </c>
      <c r="G13" s="5" t="s">
        <v>27</v>
      </c>
    </row>
    <row r="14" spans="1:13">
      <c r="A14" s="5" t="s">
        <v>14</v>
      </c>
      <c r="B14" s="5" t="s">
        <v>34</v>
      </c>
      <c r="C14" s="3">
        <v>100</v>
      </c>
      <c r="D14" s="5">
        <v>0</v>
      </c>
      <c r="E14" s="5" t="s">
        <v>27</v>
      </c>
      <c r="F14" s="5">
        <v>10000</v>
      </c>
      <c r="G14" s="5" t="s">
        <v>27</v>
      </c>
    </row>
    <row r="15" spans="1:13">
      <c r="A15" s="5" t="s">
        <v>11</v>
      </c>
      <c r="B15" s="5" t="s">
        <v>41</v>
      </c>
      <c r="C15" s="3" t="s">
        <v>65</v>
      </c>
      <c r="D15" s="5"/>
      <c r="E15" s="5"/>
      <c r="F15" s="5"/>
      <c r="G15" s="5"/>
    </row>
    <row r="16" spans="1:13">
      <c r="A16" s="5" t="s">
        <v>153</v>
      </c>
      <c r="B16" s="5" t="s">
        <v>24</v>
      </c>
      <c r="C16" s="3">
        <v>0</v>
      </c>
      <c r="D16" s="5">
        <v>0</v>
      </c>
      <c r="E16" s="5" t="s">
        <v>26</v>
      </c>
      <c r="F16" s="5">
        <v>9999</v>
      </c>
      <c r="G16" s="5" t="s">
        <v>26</v>
      </c>
      <c r="H16" s="1" t="s">
        <v>28</v>
      </c>
    </row>
    <row r="17" spans="1:8">
      <c r="A17" s="5" t="s">
        <v>35</v>
      </c>
      <c r="B17" s="5" t="s">
        <v>36</v>
      </c>
      <c r="C17" s="3" t="s">
        <v>25</v>
      </c>
      <c r="D17" s="15" t="s">
        <v>88</v>
      </c>
      <c r="E17" s="15"/>
      <c r="F17" s="15"/>
      <c r="G17" s="15"/>
      <c r="H17" s="14"/>
    </row>
    <row r="18" spans="1:8">
      <c r="A18" s="5" t="s">
        <v>20</v>
      </c>
      <c r="B18" s="5" t="s">
        <v>43</v>
      </c>
      <c r="C18" s="3" t="s">
        <v>25</v>
      </c>
      <c r="D18" s="5"/>
      <c r="E18" s="5"/>
      <c r="F18" s="5"/>
      <c r="G18" s="5"/>
    </row>
    <row r="19" spans="1:8">
      <c r="A19" s="5" t="s">
        <v>39</v>
      </c>
      <c r="B19" s="5" t="s">
        <v>40</v>
      </c>
      <c r="C19" s="3">
        <v>10</v>
      </c>
      <c r="D19" s="5">
        <v>1</v>
      </c>
      <c r="E19" s="5" t="s">
        <v>26</v>
      </c>
      <c r="F19" s="5">
        <v>9999</v>
      </c>
      <c r="G19" s="5" t="s">
        <v>26</v>
      </c>
      <c r="H19" s="1" t="s">
        <v>91</v>
      </c>
    </row>
    <row r="20" spans="1:8">
      <c r="A20" s="5" t="s">
        <v>162</v>
      </c>
      <c r="B20" s="5" t="s">
        <v>41</v>
      </c>
      <c r="C20" s="3" t="s">
        <v>64</v>
      </c>
      <c r="D20" s="5"/>
      <c r="E20" s="5"/>
      <c r="F20" s="5"/>
      <c r="G20" s="5"/>
    </row>
    <row r="21" spans="1:8">
      <c r="A21" s="5" t="s">
        <v>38</v>
      </c>
      <c r="B21" s="5" t="s">
        <v>37</v>
      </c>
      <c r="C21" s="3">
        <v>1901</v>
      </c>
      <c r="D21" s="5">
        <v>0</v>
      </c>
      <c r="E21" s="5" t="s">
        <v>26</v>
      </c>
      <c r="F21" s="5">
        <v>9999</v>
      </c>
      <c r="G21" s="5" t="s">
        <v>26</v>
      </c>
      <c r="H21" s="1" t="s">
        <v>90</v>
      </c>
    </row>
    <row r="22" spans="1:8">
      <c r="A22" s="5" t="s">
        <v>61</v>
      </c>
      <c r="B22" s="5" t="s">
        <v>62</v>
      </c>
      <c r="C22" s="3" t="s">
        <v>25</v>
      </c>
      <c r="D22" s="5"/>
      <c r="E22" s="5"/>
      <c r="F22" s="5"/>
      <c r="G22" s="5"/>
    </row>
    <row r="23" spans="1:8">
      <c r="A23" s="5" t="s">
        <v>163</v>
      </c>
      <c r="B23" s="5" t="s">
        <v>43</v>
      </c>
      <c r="C23" s="3" t="s">
        <v>25</v>
      </c>
      <c r="D23" s="5"/>
      <c r="E23" s="5"/>
      <c r="F23" s="5"/>
      <c r="G23" s="5"/>
    </row>
    <row r="24" spans="1:8">
      <c r="A24" s="5" t="s">
        <v>164</v>
      </c>
      <c r="B24" s="5" t="s">
        <v>165</v>
      </c>
      <c r="C24" s="3" t="s">
        <v>25</v>
      </c>
      <c r="D24" s="5"/>
      <c r="E24" s="5"/>
      <c r="F24" s="5"/>
      <c r="G24" s="5"/>
    </row>
    <row r="25" spans="1:8" s="1" customFormat="1">
      <c r="A25" s="5" t="s">
        <v>7</v>
      </c>
      <c r="B25" s="5" t="s">
        <v>33</v>
      </c>
      <c r="C25" s="3">
        <v>0</v>
      </c>
      <c r="D25" s="5">
        <v>0</v>
      </c>
      <c r="E25" s="5" t="s">
        <v>26</v>
      </c>
      <c r="F25" s="5">
        <v>9999</v>
      </c>
      <c r="G25" s="5" t="s">
        <v>26</v>
      </c>
      <c r="H25" s="1" t="s">
        <v>86</v>
      </c>
    </row>
    <row r="26" spans="1:8" s="1" customFormat="1">
      <c r="A26" s="5" t="s">
        <v>8</v>
      </c>
      <c r="B26" s="5" t="s">
        <v>33</v>
      </c>
      <c r="C26" s="3">
        <v>0</v>
      </c>
      <c r="D26" s="5">
        <v>0</v>
      </c>
      <c r="E26" s="5" t="s">
        <v>26</v>
      </c>
      <c r="F26" s="5">
        <v>9999</v>
      </c>
      <c r="G26" s="5" t="s">
        <v>26</v>
      </c>
      <c r="H26" s="1" t="s">
        <v>87</v>
      </c>
    </row>
    <row r="27" spans="1:8">
      <c r="A27" s="5" t="s">
        <v>9</v>
      </c>
      <c r="B27" s="5" t="s">
        <v>36</v>
      </c>
      <c r="C27" s="3" t="s">
        <v>25</v>
      </c>
      <c r="D27" s="6" t="s">
        <v>89</v>
      </c>
      <c r="E27" s="6"/>
      <c r="F27" s="6"/>
      <c r="G27" s="6"/>
      <c r="H27" s="19"/>
    </row>
    <row r="28" spans="1:8">
      <c r="A28" s="5" t="s">
        <v>149</v>
      </c>
      <c r="B28" s="5" t="s">
        <v>150</v>
      </c>
      <c r="C28" s="3" t="s">
        <v>25</v>
      </c>
      <c r="D28" s="5"/>
      <c r="E28" s="5"/>
      <c r="F28" s="5"/>
      <c r="G28" s="5"/>
      <c r="H28" s="1" t="s">
        <v>151</v>
      </c>
    </row>
    <row r="29" spans="1:8" ht="30">
      <c r="A29" s="5" t="s">
        <v>160</v>
      </c>
      <c r="B29" s="5" t="s">
        <v>41</v>
      </c>
      <c r="C29" s="3" t="s">
        <v>65</v>
      </c>
      <c r="D29" s="5"/>
      <c r="E29" s="5"/>
      <c r="F29" s="5"/>
      <c r="G29" s="5"/>
      <c r="H29" s="1" t="s">
        <v>161</v>
      </c>
    </row>
    <row r="30" spans="1:8">
      <c r="A30" s="5" t="s">
        <v>12</v>
      </c>
      <c r="B30" s="5" t="s">
        <v>34</v>
      </c>
      <c r="C30" s="3">
        <v>5.9999999999999995E-4</v>
      </c>
      <c r="D30" s="5">
        <v>0</v>
      </c>
      <c r="E30" s="5" t="s">
        <v>26</v>
      </c>
      <c r="F30" s="5">
        <v>1</v>
      </c>
      <c r="G30" s="5" t="s">
        <v>26</v>
      </c>
    </row>
    <row r="31" spans="1:8">
      <c r="A31" s="5" t="s">
        <v>19</v>
      </c>
      <c r="B31" s="5" t="s">
        <v>43</v>
      </c>
      <c r="C31" s="3" t="s">
        <v>25</v>
      </c>
      <c r="D31" s="5"/>
      <c r="E31" s="5"/>
      <c r="F31" s="5"/>
      <c r="G31" s="5"/>
    </row>
    <row r="32" spans="1:8">
      <c r="A32" s="5" t="s">
        <v>166</v>
      </c>
      <c r="B32" s="5" t="s">
        <v>41</v>
      </c>
      <c r="C32" s="3" t="s">
        <v>65</v>
      </c>
      <c r="D32" s="5"/>
      <c r="E32" s="5"/>
      <c r="F32" s="5"/>
      <c r="G32" s="5"/>
    </row>
    <row r="33" spans="1:8">
      <c r="A33" s="5" t="s">
        <v>167</v>
      </c>
      <c r="B33" s="5" t="s">
        <v>41</v>
      </c>
      <c r="C33" s="3" t="s">
        <v>64</v>
      </c>
      <c r="D33" s="5"/>
      <c r="E33" s="5"/>
      <c r="F33" s="5"/>
      <c r="G33" s="5"/>
    </row>
    <row r="34" spans="1:8">
      <c r="A34" s="5" t="s">
        <v>154</v>
      </c>
      <c r="B34" s="5" t="s">
        <v>30</v>
      </c>
      <c r="C34" s="3">
        <v>0</v>
      </c>
      <c r="D34" s="5">
        <v>0</v>
      </c>
      <c r="E34" s="5" t="s">
        <v>26</v>
      </c>
      <c r="F34" s="5">
        <v>9999</v>
      </c>
      <c r="G34" s="5" t="s">
        <v>26</v>
      </c>
      <c r="H34" s="1" t="s">
        <v>31</v>
      </c>
    </row>
    <row r="35" spans="1:8">
      <c r="A35" s="5" t="s">
        <v>4</v>
      </c>
      <c r="B35" s="5" t="s">
        <v>40</v>
      </c>
      <c r="C35" s="3">
        <v>1</v>
      </c>
      <c r="D35" s="5">
        <v>1</v>
      </c>
      <c r="E35" s="5" t="s">
        <v>26</v>
      </c>
      <c r="F35" s="5">
        <v>9999</v>
      </c>
      <c r="G35" s="5" t="s">
        <v>26</v>
      </c>
      <c r="H35" s="1" t="s">
        <v>29</v>
      </c>
    </row>
  </sheetData>
  <mergeCells count="1">
    <mergeCell ref="I10:M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base calibrations</vt:lpstr>
      <vt:lpstr>fire</vt:lpstr>
      <vt:lpstr>CENTURY</vt:lpstr>
      <vt:lpstr>WCR</vt:lpstr>
      <vt:lpstr>WWETAC VDDT</vt:lpstr>
      <vt:lpstr>vvegTypeNN</vt:lpstr>
      <vt:lpstr>vvegTypeNN CA</vt:lpstr>
      <vt:lpstr>CONUS command file</vt:lpstr>
      <vt:lpstr>run parameters</vt:lpstr>
      <vt:lpstr>model parameters</vt:lpstr>
      <vt:lpstr>constants</vt:lpstr>
      <vt:lpstr>MC1 command line crosswalk</vt:lpstr>
      <vt:lpstr>Sheet1</vt:lpstr>
    </vt:vector>
  </TitlesOfParts>
  <Company>College of Forestry - OSU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Conklin</dc:creator>
  <cp:lastModifiedBy>David R Conklin</cp:lastModifiedBy>
  <dcterms:created xsi:type="dcterms:W3CDTF">2011-12-05T23:10:07Z</dcterms:created>
  <dcterms:modified xsi:type="dcterms:W3CDTF">2013-12-20T15:32:29Z</dcterms:modified>
</cp:coreProperties>
</file>