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hn/Desktop/Bootcamp/Module 1/Crowdfunding Analysis/"/>
    </mc:Choice>
  </mc:AlternateContent>
  <xr:revisionPtr revIDLastSave="0" documentId="13_ncr:1_{81D9F8ED-96D6-5840-85CE-1709A361EEE1}" xr6:coauthVersionLast="47" xr6:coauthVersionMax="47" xr10:uidLastSave="{00000000-0000-0000-0000-000000000000}"/>
  <bookViews>
    <workbookView xWindow="0" yWindow="500" windowWidth="28800" windowHeight="17500" firstSheet="2" activeTab="7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Parent Category Statistics" sheetId="4" r:id="rId4"/>
    <sheet name="Subcategory Statistics" sheetId="7" r:id="rId5"/>
    <sheet name="Outcome Based on Launch Date" sheetId="8" r:id="rId6"/>
    <sheet name="Edinburgh Research" sheetId="9" r:id="rId7"/>
    <sheet name="Descriptive Statistics" sheetId="12" r:id="rId8"/>
  </sheets>
  <definedNames>
    <definedName name="_xlnm._FilterDatabase" localSheetId="0" hidden="1">Kickstarter!$A$1:$T$4115</definedName>
  </definedNames>
  <calcPr calcId="191029"/>
  <pivotCaches>
    <pivotCache cacheId="48" r:id="rId9"/>
    <pivotCache cacheId="49" r:id="rId10"/>
    <pivotCache cacheId="50" r:id="rId11"/>
    <pivotCache cacheId="5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6" i="12" l="1"/>
  <c r="C5" i="12"/>
  <c r="B6" i="12"/>
  <c r="B5" i="12"/>
  <c r="B7" i="12" s="1"/>
  <c r="C4" i="12"/>
  <c r="B4" i="12"/>
  <c r="C9" i="12"/>
  <c r="B9" i="12"/>
  <c r="C3" i="12"/>
  <c r="B3" i="12"/>
  <c r="C2" i="12"/>
  <c r="B2" i="12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2" l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<sst xmlns="http://schemas.openxmlformats.org/spreadsheetml/2006/main" count="33048" uniqueCount="8416">
  <si>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</si>
  <si>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</si>
  <si>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</si>
  <si>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</si>
  <si>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</si>
  <si>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</si>
  <si>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</si>
  <si>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</si>
  <si>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</si>
  <si>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</si>
  <si>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</si>
  <si>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</si>
  <si>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</si>
  <si>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</si>
  <si>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</si>
  <si>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</si>
  <si>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</si>
  <si>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</si>
  <si>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</si>
  <si>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</si>
  <si>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</si>
  <si>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</si>
  <si>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</si>
  <si>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</si>
  <si>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</si>
  <si>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</si>
  <si>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</si>
  <si>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</si>
  <si>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</si>
  <si>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</si>
  <si>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</si>
  <si>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</si>
  <si>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</si>
  <si>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</si>
  <si>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</si>
  <si>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</si>
  <si>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</si>
  <si>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</si>
  <si>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</si>
  <si>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</si>
  <si>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</si>
  <si>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</si>
  <si>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</si>
  <si>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</si>
  <si>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</si>
  <si>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</si>
  <si>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</si>
  <si>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</si>
  <si>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</si>
  <si>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</si>
  <si>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</si>
  <si>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</si>
  <si>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</si>
  <si>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</si>
  <si>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</si>
  <si>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</si>
  <si>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</si>
  <si>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</si>
  <si>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</si>
  <si>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</si>
  <si>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</si>
  <si>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</si>
  <si>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</si>
  <si>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</si>
  <si>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</si>
  <si>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</si>
  <si>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</si>
  <si>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</si>
  <si>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</si>
  <si>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</si>
  <si>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</si>
  <si>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</si>
  <si>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</si>
  <si>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</si>
  <si>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</si>
  <si>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</si>
  <si>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</si>
  <si>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</si>
  <si>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</si>
  <si>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</si>
  <si>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</si>
  <si>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</si>
  <si>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</si>
  <si>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</si>
  <si>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</si>
  <si>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</si>
  <si>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</si>
  <si>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</si>
  <si>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</si>
  <si>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</si>
  <si>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</si>
  <si>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</si>
  <si>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</si>
  <si>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</si>
  <si>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</si>
  <si>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</si>
  <si>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</si>
  <si>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</si>
  <si>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</si>
  <si>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</si>
  <si>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</si>
  <si>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</si>
  <si>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</si>
  <si>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</si>
  <si>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</si>
  <si>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</si>
  <si>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</si>
  <si>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</si>
  <si>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</si>
  <si>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</si>
  <si>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</si>
  <si>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</si>
  <si>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</si>
  <si>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</si>
  <si>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</si>
  <si>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</si>
  <si>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</si>
  <si>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</si>
  <si>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</si>
  <si>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</si>
  <si>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</si>
  <si>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</si>
  <si>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</si>
  <si>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</si>
  <si>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</si>
  <si>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</si>
  <si>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</si>
  <si>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</si>
  <si>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</si>
  <si>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</si>
  <si>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</si>
  <si>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</si>
  <si>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</si>
  <si>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</si>
  <si>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</si>
  <si>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</si>
  <si>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</si>
  <si>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</si>
  <si>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</si>
  <si>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</si>
  <si>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</si>
  <si>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</si>
  <si>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</si>
  <si>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</si>
  <si>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</si>
  <si>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</si>
  <si>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</si>
  <si>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</si>
  <si>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</si>
  <si>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</si>
  <si>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</si>
  <si>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</si>
  <si>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</si>
  <si>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</si>
  <si>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</si>
  <si>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</si>
  <si>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</si>
  <si>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</si>
  <si>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</si>
  <si>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</si>
  <si>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</si>
  <si>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</si>
  <si>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</si>
  <si>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</si>
  <si>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</si>
  <si>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</si>
  <si>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</si>
  <si>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</si>
  <si>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</si>
  <si>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</si>
  <si>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</si>
  <si>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</si>
  <si>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</si>
  <si>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</si>
  <si>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</si>
  <si>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</si>
  <si>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</si>
  <si>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</si>
  <si>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</si>
  <si>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</si>
  <si>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</si>
  <si>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</si>
  <si>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</si>
  <si>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</si>
  <si>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</si>
  <si>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</si>
  <si>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</si>
  <si>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</si>
  <si>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</si>
  <si>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</si>
  <si>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</si>
  <si>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</si>
  <si>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</si>
  <si>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</si>
  <si>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</si>
  <si>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</si>
  <si>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</si>
  <si>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</si>
  <si>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</si>
  <si>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</si>
  <si>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</si>
  <si>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</si>
  <si>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</si>
  <si>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</si>
  <si>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</si>
  <si>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</si>
  <si>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</si>
  <si>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</si>
  <si>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</si>
  <si>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</si>
  <si>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</si>
  <si>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</si>
  <si>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</si>
  <si>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</si>
  <si>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</si>
  <si>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</si>
  <si>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</si>
  <si>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</si>
  <si>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</si>
  <si>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</si>
  <si>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</si>
  <si>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</si>
  <si>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</si>
  <si>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</si>
  <si>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</si>
  <si>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</si>
  <si>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</si>
  <si>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</si>
  <si>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</si>
  <si>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</si>
  <si>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</si>
  <si>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</si>
  <si>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</si>
  <si>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</si>
  <si>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</si>
  <si>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</si>
  <si>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</si>
  <si>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</si>
  <si>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</si>
  <si>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</si>
  <si>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</si>
  <si>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</si>
  <si>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</si>
  <si>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</si>
  <si>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</si>
  <si>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</si>
  <si>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</si>
  <si>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</si>
  <si>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</si>
  <si>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</si>
  <si>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</si>
  <si>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</si>
  <si>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</si>
  <si>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</si>
  <si>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</si>
  <si>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</si>
  <si>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</si>
  <si>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</si>
  <si>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</si>
  <si>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</si>
  <si>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</si>
  <si>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</si>
  <si>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</si>
  <si>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</si>
  <si>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</si>
  <si>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</si>
  <si>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</si>
  <si>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</si>
  <si>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</si>
  <si>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</si>
  <si>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</si>
  <si>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</si>
  <si>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</si>
  <si>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</si>
  <si>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</si>
  <si>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</si>
  <si>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</si>
  <si>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</si>
  <si>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</si>
  <si>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</si>
  <si>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</si>
  <si>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</si>
  <si>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</si>
  <si>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</si>
  <si>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</si>
  <si>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</si>
  <si>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</si>
  <si>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</si>
  <si>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</si>
  <si>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</si>
  <si>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</si>
  <si>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</si>
  <si>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</si>
  <si>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</si>
  <si>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</si>
  <si>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</si>
  <si>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</si>
  <si>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</si>
  <si>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</si>
  <si>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</si>
  <si>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</si>
  <si>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</si>
  <si>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</si>
  <si>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</si>
  <si>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</si>
  <si>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</si>
  <si>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</si>
  <si>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</si>
  <si>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</si>
  <si>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</si>
  <si>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</si>
  <si>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</si>
  <si>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</si>
  <si>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</si>
  <si>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</si>
  <si>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</si>
  <si>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</si>
  <si>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</si>
  <si>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</si>
  <si>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</si>
  <si>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</si>
  <si>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</si>
  <si>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</si>
  <si>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</si>
  <si>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</si>
  <si>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</si>
  <si>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</si>
  <si>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</si>
  <si>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</si>
  <si>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</si>
  <si>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</si>
  <si>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</si>
  <si>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</si>
  <si>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</si>
  <si>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</si>
  <si>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</si>
  <si>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</si>
  <si>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</si>
  <si>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</si>
  <si>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</si>
  <si>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</si>
  <si>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</si>
  <si>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</si>
  <si>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</si>
  <si>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</si>
  <si>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</si>
  <si>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</si>
  <si>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</si>
  <si>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</si>
  <si>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</si>
  <si>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</si>
  <si>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</si>
  <si>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</si>
  <si>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</si>
  <si>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</si>
  <si>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</si>
  <si>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</si>
  <si>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</si>
  <si>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</si>
  <si>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</si>
  <si>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</si>
  <si>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</si>
  <si>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</si>
  <si>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</si>
  <si>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</si>
  <si>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</si>
  <si>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</si>
  <si>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</si>
  <si>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</si>
  <si>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</si>
  <si>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</si>
  <si>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</si>
  <si>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</si>
  <si>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</si>
  <si>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</si>
  <si>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</si>
  <si>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</si>
  <si>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</si>
  <si>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</si>
  <si>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</si>
  <si>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</si>
  <si>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</si>
  <si>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</si>
  <si>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</si>
  <si>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</si>
  <si>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</si>
  <si>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</si>
  <si>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</si>
  <si>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</si>
  <si>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</si>
  <si>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</si>
  <si>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</si>
  <si>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</si>
  <si>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</si>
  <si>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</si>
  <si>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</si>
  <si>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</si>
  <si>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</si>
  <si>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</si>
  <si>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</si>
  <si>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</si>
  <si>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</si>
  <si>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</si>
  <si>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</si>
  <si>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</si>
  <si>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</si>
  <si>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</si>
  <si>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</si>
  <si>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</si>
  <si>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</si>
  <si>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</si>
  <si>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</si>
  <si>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</si>
  <si>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</si>
  <si>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</si>
  <si>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</si>
  <si>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</si>
  <si>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</si>
  <si>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</si>
  <si>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</si>
  <si>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</si>
  <si>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</si>
  <si>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</si>
  <si>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</si>
  <si>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</si>
  <si>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</si>
  <si>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</si>
  <si>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</si>
  <si>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</si>
  <si>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</si>
  <si>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</si>
  <si>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</si>
  <si>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</si>
  <si>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</si>
  <si>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</si>
  <si>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</si>
  <si>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</si>
  <si>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</si>
  <si>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</si>
  <si>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</si>
  <si>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</si>
  <si>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</si>
  <si>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</si>
  <si>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</si>
  <si>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</si>
  <si>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</si>
  <si>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</si>
  <si>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</si>
  <si>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</si>
  <si>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</si>
  <si>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</si>
  <si>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</si>
  <si>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</si>
  <si>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</si>
  <si>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</si>
  <si>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</si>
  <si>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</si>
  <si>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</si>
  <si>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</si>
  <si>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</si>
  <si>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</si>
  <si>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</si>
  <si>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</si>
  <si>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</si>
  <si>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</si>
  <si>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</si>
  <si>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</si>
  <si>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</si>
  <si>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</si>
  <si>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</si>
  <si>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</si>
  <si>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</si>
  <si>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</si>
  <si>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</si>
  <si>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</si>
  <si>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</si>
  <si>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</si>
  <si>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</si>
  <si>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</si>
  <si>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</si>
  <si>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</si>
  <si>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</si>
  <si>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</si>
  <si>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</si>
  <si>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</si>
  <si>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</si>
  <si>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</si>
  <si>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</si>
  <si>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</si>
  <si>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</si>
  <si>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</si>
  <si>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</si>
  <si>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</si>
  <si>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</si>
  <si>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</si>
  <si>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</si>
  <si>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</si>
  <si>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</si>
  <si>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</si>
  <si>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</si>
  <si>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</si>
  <si>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</si>
  <si>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</si>
  <si>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</si>
  <si>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</si>
  <si>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</si>
  <si>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</si>
  <si>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</si>
  <si>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</si>
  <si>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</si>
  <si>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</si>
  <si>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</si>
  <si>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</si>
  <si>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</si>
  <si>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</si>
  <si>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</si>
  <si>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</si>
  <si>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</si>
  <si>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</si>
  <si>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</si>
  <si>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</si>
  <si>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</si>
  <si>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</si>
  <si>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</si>
  <si>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</si>
  <si>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</si>
  <si>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</si>
  <si>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</si>
  <si>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</si>
  <si>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</si>
  <si>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</si>
  <si>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</si>
  <si>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</si>
  <si>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</si>
  <si>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</si>
  <si>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</si>
  <si>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</si>
  <si>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</si>
  <si>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</si>
  <si>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</si>
  <si>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</si>
  <si>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</si>
  <si>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</si>
  <si>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</si>
  <si>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</si>
  <si>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</si>
  <si>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</si>
  <si>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</si>
  <si>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</si>
  <si>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</si>
  <si>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</si>
  <si>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</si>
  <si>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</si>
  <si>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</si>
  <si>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</si>
  <si>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</si>
  <si>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</si>
  <si>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</si>
  <si>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</si>
  <si>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</si>
  <si>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</si>
  <si>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</si>
  <si>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</si>
  <si>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</si>
  <si>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</si>
  <si>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</si>
  <si>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</si>
  <si>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</si>
  <si>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</si>
  <si>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</si>
  <si>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</si>
  <si>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</si>
  <si>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</si>
  <si>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</si>
  <si>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</si>
  <si>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</si>
  <si>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</si>
  <si>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</si>
  <si>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</si>
  <si>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</si>
  <si>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</si>
  <si>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</si>
  <si>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</si>
  <si>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</si>
  <si>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</si>
  <si>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</si>
  <si>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</si>
  <si>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</si>
  <si>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</si>
  <si>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</si>
  <si>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</si>
  <si>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</si>
  <si>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</si>
  <si>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</si>
  <si>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</si>
  <si>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</si>
  <si>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</si>
  <si>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</si>
  <si>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</si>
  <si>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</si>
  <si>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</si>
  <si>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</si>
  <si>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</si>
  <si>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</si>
  <si>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</si>
  <si>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</si>
  <si>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</si>
  <si>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</si>
  <si>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</si>
  <si>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</si>
  <si>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</si>
  <si>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</si>
  <si>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</si>
  <si>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</si>
  <si>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</si>
  <si>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</si>
  <si>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</si>
  <si>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</si>
  <si>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</si>
  <si>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</si>
  <si>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</si>
  <si>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</si>
  <si>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</si>
  <si>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</si>
  <si>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</si>
  <si>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</si>
  <si>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</si>
  <si>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</si>
  <si>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</si>
  <si>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</si>
  <si>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</si>
  <si>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</si>
  <si>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</si>
  <si>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</si>
  <si>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</si>
  <si>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</si>
  <si>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</si>
  <si>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</si>
  <si>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</si>
  <si>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</si>
  <si>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</si>
  <si>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</si>
  <si>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</si>
  <si>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</si>
  <si>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</si>
  <si>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</si>
  <si>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</si>
  <si>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</si>
  <si>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</si>
  <si>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</si>
  <si>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</si>
  <si>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</si>
  <si>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</si>
  <si>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</si>
  <si>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</si>
  <si>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</si>
  <si>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</si>
  <si>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</si>
  <si>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</si>
  <si>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</si>
  <si>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</si>
  <si>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</si>
  <si>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</si>
  <si>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</si>
  <si>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</si>
  <si>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</si>
  <si>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</si>
  <si>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</si>
  <si>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</si>
  <si>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</si>
  <si>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</si>
  <si>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</si>
  <si>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</si>
  <si>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</si>
  <si>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</si>
  <si>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</si>
  <si>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</si>
  <si>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</si>
  <si>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</si>
  <si>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</si>
  <si>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</si>
  <si>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</si>
  <si>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</si>
  <si>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</si>
  <si>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</si>
  <si>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</si>
  <si>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</si>
  <si>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</si>
  <si>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</si>
  <si>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</si>
  <si>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</si>
  <si>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</si>
  <si>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</si>
  <si>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</si>
  <si>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</si>
  <si>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</si>
  <si>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</si>
  <si>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</si>
  <si>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</si>
  <si>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</si>
  <si>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</si>
  <si>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</si>
  <si>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</si>
  <si>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</si>
  <si>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</si>
  <si>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</si>
  <si>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</si>
  <si>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</si>
  <si>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</si>
  <si>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</si>
  <si>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</si>
  <si>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</si>
  <si>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</si>
  <si>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</si>
  <si>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</si>
  <si>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</si>
  <si>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</si>
  <si>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</si>
  <si>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</si>
  <si>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</si>
  <si>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</si>
  <si>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</si>
  <si>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</si>
  <si>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</si>
  <si>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</si>
  <si>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</si>
  <si>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</si>
  <si>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</si>
  <si>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</si>
  <si>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</si>
  <si>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</si>
  <si>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</si>
  <si>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</si>
  <si>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</si>
  <si>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</si>
  <si>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</si>
  <si>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</si>
  <si>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</si>
  <si>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</si>
  <si>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</si>
  <si>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</si>
  <si>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</si>
  <si>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</si>
  <si>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</si>
  <si>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</si>
  <si>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</si>
  <si>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</si>
  <si>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</si>
  <si>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</si>
  <si>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</si>
  <si>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</si>
  <si>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</si>
  <si>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</si>
  <si>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</si>
  <si>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</si>
  <si>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</si>
  <si>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</si>
  <si>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</si>
  <si>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</si>
  <si>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</si>
  <si>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</si>
  <si>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</si>
  <si>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</si>
  <si>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</si>
  <si>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</si>
  <si>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</si>
  <si>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</si>
  <si>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</si>
  <si>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</si>
  <si>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</si>
  <si>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</si>
  <si>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</si>
  <si>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</si>
  <si>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</si>
  <si>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</si>
  <si>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</si>
  <si>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</si>
  <si>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</si>
  <si>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</si>
  <si>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</si>
  <si>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</si>
  <si>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</si>
  <si>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</si>
  <si>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</si>
  <si>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</si>
  <si>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</si>
  <si>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</si>
  <si>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</si>
  <si>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</si>
  <si>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</si>
  <si>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</si>
  <si>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</si>
  <si>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</si>
  <si>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</si>
  <si>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</si>
  <si>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</si>
  <si>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</si>
  <si>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</si>
  <si>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</si>
  <si>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</si>
  <si>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</si>
  <si>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</si>
  <si>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</si>
  <si>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</si>
  <si>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</si>
  <si>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</si>
  <si>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</si>
  <si>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</si>
  <si>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</si>
  <si>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</si>
  <si>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</si>
  <si>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</si>
  <si>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</si>
  <si>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</si>
  <si>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</si>
  <si>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</si>
  <si>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</si>
  <si>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</si>
  <si>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</si>
  <si>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</si>
  <si>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</si>
  <si>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</si>
  <si>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</si>
  <si>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</si>
  <si>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</si>
  <si>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</si>
  <si>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</si>
  <si>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</si>
  <si>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</si>
  <si>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</si>
  <si>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</si>
  <si>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</si>
  <si>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</si>
  <si>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</si>
  <si>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</si>
  <si>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</si>
  <si>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</si>
  <si>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</si>
  <si>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</si>
  <si>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</si>
  <si>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</si>
  <si>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</si>
  <si>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</si>
  <si>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</si>
  <si>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</si>
  <si>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</si>
  <si>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</si>
  <si>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</si>
  <si>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</si>
  <si>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</si>
  <si>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</si>
  <si>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</si>
  <si>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</si>
  <si>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</si>
  <si>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</si>
  <si>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</si>
  <si>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</si>
  <si>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</si>
  <si>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</si>
  <si>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</si>
  <si>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</si>
  <si>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</si>
  <si>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</si>
  <si>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</si>
  <si>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</si>
  <si>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</si>
  <si>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</si>
  <si>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</si>
  <si>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</si>
  <si>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</si>
  <si>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</si>
  <si>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</si>
  <si>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</si>
  <si>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</si>
  <si>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</si>
  <si>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</si>
  <si>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</si>
  <si>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</si>
  <si>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</si>
  <si>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</si>
  <si>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</si>
  <si>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</si>
  <si>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</si>
  <si>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</si>
  <si>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</si>
  <si>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</si>
  <si>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</si>
  <si>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</si>
  <si>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</si>
  <si>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</si>
  <si>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</si>
  <si>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</si>
  <si>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</si>
  <si>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</si>
  <si>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</si>
  <si>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</si>
  <si>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</si>
  <si>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</si>
  <si>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</si>
  <si>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</si>
  <si>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</si>
  <si>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</si>
  <si>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</si>
  <si>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</si>
  <si>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</si>
  <si>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</si>
  <si>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</si>
  <si>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</si>
  <si>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</si>
  <si>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</si>
  <si>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</si>
  <si>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</si>
  <si>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</si>
  <si>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</si>
  <si>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</si>
  <si>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</si>
  <si>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</si>
  <si>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</si>
  <si>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</si>
  <si>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</si>
  <si>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</si>
  <si>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</si>
  <si>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</si>
  <si>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</si>
  <si>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</si>
  <si>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</si>
  <si>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</si>
  <si>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</si>
  <si>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</si>
  <si>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</si>
  <si>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</si>
  <si>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</si>
  <si>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</si>
  <si>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</si>
  <si>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</si>
  <si>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</si>
  <si>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</si>
  <si>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</si>
  <si>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</si>
  <si>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</si>
  <si>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</si>
  <si>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</si>
  <si>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</si>
  <si>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</si>
  <si>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</si>
  <si>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</si>
  <si>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</si>
  <si>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</si>
  <si>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</si>
  <si>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</si>
  <si>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</si>
  <si>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</si>
  <si>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</si>
  <si>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</si>
  <si>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</si>
  <si>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</si>
  <si>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</si>
  <si>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</si>
  <si>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</si>
  <si>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</si>
  <si>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</si>
  <si>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</si>
  <si>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</si>
  <si>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</si>
  <si>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</si>
  <si>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</si>
  <si>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</si>
  <si>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</si>
  <si>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</si>
  <si>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</si>
  <si>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</si>
  <si>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</si>
  <si>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</si>
  <si>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</si>
  <si>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</si>
  <si>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</si>
  <si>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</si>
  <si>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</si>
  <si>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</si>
  <si>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</si>
  <si>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</si>
  <si>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</si>
  <si>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</si>
  <si>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</si>
  <si>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</si>
  <si>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</si>
  <si>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</si>
  <si>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</si>
  <si>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</si>
  <si>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</si>
  <si>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</si>
  <si>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</si>
  <si>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</si>
  <si>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</si>
  <si>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</si>
  <si>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</si>
  <si>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</si>
  <si>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</si>
  <si>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</si>
  <si>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</si>
  <si>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</si>
  <si>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</si>
  <si>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</si>
  <si>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</si>
  <si>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</si>
  <si>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</si>
  <si>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</si>
  <si>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</si>
  <si>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</si>
  <si>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</si>
  <si>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</si>
  <si>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</si>
  <si>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</si>
  <si>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</si>
  <si>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</si>
  <si>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</si>
  <si>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</si>
  <si>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</si>
  <si>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</si>
  <si>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</si>
  <si>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</si>
  <si>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</si>
  <si>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</si>
  <si>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</si>
  <si>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</si>
  <si>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</si>
  <si>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</si>
  <si>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</si>
  <si>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</si>
  <si>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</si>
  <si>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</si>
  <si>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</si>
  <si>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</si>
  <si>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</si>
  <si>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</si>
  <si>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</si>
  <si>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</si>
  <si>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</si>
  <si>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</si>
  <si>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</si>
  <si>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</si>
  <si>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</si>
  <si>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</si>
  <si>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</si>
  <si>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</si>
  <si>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</si>
  <si>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</si>
  <si>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</si>
  <si>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</si>
  <si>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</si>
  <si>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</si>
  <si>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</si>
  <si>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</si>
  <si>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</si>
  <si>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</si>
  <si>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</si>
  <si>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</si>
  <si>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</si>
  <si>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</si>
  <si>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</si>
  <si>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</si>
  <si>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</si>
  <si>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</si>
  <si>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</si>
  <si>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</si>
  <si>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</si>
  <si>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</si>
  <si>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</si>
  <si>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</si>
  <si>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</si>
  <si>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</si>
  <si>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</si>
  <si>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</si>
  <si>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</si>
  <si>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</si>
  <si>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</si>
  <si>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</si>
  <si>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</si>
  <si>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</si>
  <si>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</si>
  <si>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</si>
  <si>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</si>
  <si>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</si>
  <si>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</si>
  <si>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</si>
  <si>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</si>
  <si>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</si>
  <si>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</si>
  <si>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</si>
  <si>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</si>
  <si>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</si>
  <si>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</si>
  <si>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</si>
  <si>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</si>
  <si>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</si>
  <si>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</si>
  <si>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</si>
  <si>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</si>
  <si>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</si>
  <si>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</si>
  <si>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</si>
  <si>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</si>
  <si>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</si>
  <si>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</si>
  <si>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</si>
  <si>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</si>
  <si>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</si>
  <si>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</si>
  <si>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</si>
  <si>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</si>
  <si>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</si>
  <si>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</si>
  <si>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</si>
  <si>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</si>
  <si>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</si>
  <si>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</si>
  <si>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</si>
  <si>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</si>
  <si>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</si>
  <si>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</si>
  <si>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</si>
  <si>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</si>
  <si>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</si>
  <si>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</si>
  <si>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</si>
  <si>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</si>
  <si>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</si>
  <si>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</si>
  <si>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</si>
  <si>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</si>
  <si>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</si>
  <si>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</si>
  <si>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</si>
  <si>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</si>
  <si>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</si>
  <si>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</si>
  <si>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</si>
  <si>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</si>
  <si>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</si>
  <si>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</si>
  <si>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</si>
  <si>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</si>
  <si>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</si>
  <si>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</si>
  <si>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</si>
  <si>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</si>
  <si>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</si>
  <si>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</si>
  <si>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</si>
  <si>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</si>
  <si>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</si>
  <si>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</si>
  <si>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</si>
  <si>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</si>
  <si>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</si>
  <si>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</si>
  <si>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</si>
  <si>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</si>
  <si>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</si>
  <si>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</si>
  <si>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</si>
  <si>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</si>
  <si>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</si>
  <si>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</si>
  <si>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</si>
  <si>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</si>
  <si>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</si>
  <si>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</si>
  <si>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</si>
  <si>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</si>
  <si>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</si>
  <si>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</si>
  <si>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</si>
  <si>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</si>
  <si>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</si>
  <si>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</si>
  <si>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</si>
  <si>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</si>
  <si>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</si>
  <si>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</si>
  <si>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</si>
  <si>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</si>
  <si>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</si>
  <si>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</si>
  <si>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</si>
  <si>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</si>
  <si>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</si>
  <si>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</si>
  <si>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</si>
  <si>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</si>
  <si>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</si>
  <si>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</si>
  <si>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</si>
  <si>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</si>
  <si>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</si>
  <si>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</si>
  <si>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</si>
  <si>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</si>
  <si>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</si>
  <si>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</si>
  <si>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</si>
  <si>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</si>
  <si>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</si>
  <si>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</si>
  <si>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</si>
  <si>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</si>
  <si>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</si>
  <si>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</si>
  <si>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</si>
  <si>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</si>
  <si>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</si>
  <si>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</si>
  <si>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</si>
  <si>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</si>
  <si>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</si>
  <si>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</si>
  <si>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</si>
  <si>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</si>
  <si>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</si>
  <si>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</si>
  <si>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</si>
  <si>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</si>
  <si>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</si>
  <si>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</si>
  <si>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</si>
  <si>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</si>
  <si>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</si>
  <si>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</si>
  <si>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</si>
  <si>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</si>
  <si>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</si>
  <si>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</si>
  <si>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</si>
  <si>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</si>
  <si>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</si>
  <si>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</si>
  <si>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</si>
  <si>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</si>
  <si>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</si>
  <si>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</si>
  <si>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</si>
  <si>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</si>
  <si>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</si>
  <si>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</si>
  <si>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</si>
  <si>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</si>
  <si>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</si>
  <si>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</si>
  <si>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</si>
  <si>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</si>
  <si>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</si>
  <si>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</si>
  <si>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</si>
  <si>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</si>
  <si>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</si>
  <si>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</si>
  <si>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</si>
  <si>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</si>
  <si>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</si>
  <si>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</si>
  <si>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</si>
  <si>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</si>
  <si>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</si>
  <si>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</si>
  <si>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</si>
  <si>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</si>
  <si>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</si>
  <si>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</si>
  <si>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</si>
  <si>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</si>
  <si>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</si>
  <si>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</si>
  <si>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</si>
  <si>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</si>
  <si>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</si>
  <si>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</si>
  <si>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</si>
  <si>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</si>
  <si>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</si>
  <si>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</si>
  <si>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</si>
  <si>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</si>
  <si>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</si>
  <si>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</si>
  <si>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</si>
  <si>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</si>
  <si>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</si>
  <si>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</si>
  <si>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</si>
  <si>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</si>
  <si>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</si>
  <si>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</si>
  <si>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</si>
  <si>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</si>
  <si>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</si>
  <si>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</si>
  <si>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</si>
  <si>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</si>
  <si>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</si>
  <si>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</si>
  <si>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</si>
  <si>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</si>
  <si>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</si>
  <si>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</si>
  <si>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</si>
  <si>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</si>
  <si>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</si>
  <si>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</si>
  <si>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</si>
  <si>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</si>
  <si>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</si>
  <si>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</si>
  <si>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</si>
  <si>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</si>
  <si>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</si>
  <si>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</si>
  <si>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</si>
  <si>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</si>
  <si>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</si>
  <si>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</si>
  <si>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</si>
  <si>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</si>
  <si>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</si>
  <si>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</si>
  <si>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</si>
  <si>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</si>
  <si>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</si>
  <si>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</si>
  <si>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</si>
  <si>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</si>
  <si>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</si>
  <si>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</si>
  <si>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</si>
  <si>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</si>
  <si>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</si>
  <si>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</si>
  <si>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</si>
  <si>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</si>
  <si>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</si>
  <si>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</si>
  <si>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</si>
  <si>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</si>
  <si>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</si>
  <si>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</si>
  <si>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</si>
  <si>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</si>
  <si>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</si>
  <si>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</si>
  <si>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</si>
  <si>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</si>
  <si>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</si>
  <si>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</si>
  <si>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</si>
  <si>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</si>
  <si>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</si>
  <si>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</si>
  <si>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</si>
  <si>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</si>
  <si>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</si>
  <si>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</si>
  <si>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</si>
  <si>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</si>
  <si>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</si>
  <si>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</si>
  <si>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</si>
  <si>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</si>
  <si>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</si>
  <si>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</si>
  <si>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</si>
  <si>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</si>
  <si>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</si>
  <si>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</si>
  <si>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</si>
  <si>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</si>
  <si>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</si>
  <si>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</si>
  <si>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</si>
  <si>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</si>
  <si>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</si>
  <si>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</si>
  <si>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</si>
  <si>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</si>
  <si>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</si>
  <si>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</si>
  <si>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</si>
  <si>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</si>
  <si>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</si>
  <si>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</si>
  <si>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</si>
  <si>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</si>
  <si>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</si>
  <si>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</si>
  <si>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</si>
  <si>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</si>
  <si>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</si>
  <si>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</si>
  <si>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</si>
  <si>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</si>
  <si>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</si>
  <si>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</si>
  <si>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</si>
  <si>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</si>
  <si>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</si>
  <si>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</si>
  <si>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</si>
  <si>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</si>
  <si>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</si>
  <si>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</si>
  <si>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</si>
  <si>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</si>
  <si>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</si>
  <si>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</si>
  <si>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</si>
  <si>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</si>
  <si>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</si>
  <si>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</si>
  <si>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</si>
  <si>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</si>
  <si>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</si>
  <si>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</si>
  <si>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</si>
  <si>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</si>
  <si>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</si>
  <si>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</si>
  <si>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</si>
  <si>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</si>
  <si>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</si>
  <si>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</si>
  <si>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</si>
  <si>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</si>
  <si>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</si>
  <si>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</si>
  <si>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</si>
  <si>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</si>
  <si>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</si>
  <si>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</si>
  <si>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</si>
  <si>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</si>
  <si>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</si>
  <si>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</si>
  <si>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</si>
  <si>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</si>
  <si>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</si>
  <si>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</si>
  <si>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</si>
  <si>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</si>
  <si>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</si>
  <si>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</si>
  <si>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</si>
  <si>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</si>
  <si>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</si>
  <si>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</si>
  <si>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</si>
  <si>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</si>
  <si>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</si>
  <si>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</si>
  <si>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</si>
  <si>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</si>
  <si>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</si>
  <si>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</si>
  <si>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</si>
  <si>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</si>
  <si>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</si>
  <si>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</si>
  <si>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</si>
  <si>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</si>
  <si>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</si>
  <si>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</si>
  <si>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</si>
  <si>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</si>
  <si>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</si>
  <si>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</si>
  <si>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</si>
  <si>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</si>
  <si>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</si>
  <si>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</si>
  <si>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</si>
  <si>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</si>
  <si>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</si>
  <si>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</si>
  <si>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</si>
  <si>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</si>
  <si>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</si>
  <si>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</si>
  <si>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</si>
  <si>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</si>
  <si>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</si>
  <si>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</si>
  <si>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</si>
  <si>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</si>
  <si>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</si>
  <si>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</si>
  <si>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</si>
  <si>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</si>
  <si>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</si>
  <si>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</si>
  <si>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</si>
  <si>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</si>
  <si>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</si>
  <si>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</si>
  <si>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</si>
  <si>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</si>
  <si>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</si>
  <si>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</si>
  <si>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</si>
  <si>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</si>
  <si>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</si>
  <si>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</si>
  <si>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</si>
  <si>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</si>
  <si>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</si>
  <si>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</si>
  <si>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</si>
  <si>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</si>
  <si>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</si>
  <si>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</si>
  <si>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</si>
  <si>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</si>
  <si>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</si>
  <si>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</si>
  <si>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</si>
  <si>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</si>
  <si>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</si>
  <si>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</si>
  <si>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</si>
  <si>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</si>
  <si>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</si>
  <si>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</si>
  <si>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</si>
  <si>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</si>
  <si>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</si>
  <si>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</si>
  <si>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</si>
  <si>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</si>
  <si>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</si>
  <si>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</si>
  <si>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</si>
  <si>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</si>
  <si>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</si>
  <si>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</si>
  <si>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</si>
  <si>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</si>
  <si>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</si>
  <si>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</si>
  <si>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</si>
  <si>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</si>
  <si>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</si>
  <si>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</si>
  <si>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</si>
  <si>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</si>
  <si>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</si>
  <si>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</si>
  <si>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</si>
  <si>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</si>
  <si>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</si>
  <si>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</si>
  <si>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</si>
  <si>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</si>
  <si>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</si>
  <si>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</si>
  <si>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</si>
  <si>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</si>
  <si>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</si>
  <si>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</si>
  <si>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</si>
  <si>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</si>
  <si>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</si>
  <si>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</si>
  <si>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</si>
  <si>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</si>
  <si>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</si>
  <si>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</si>
  <si>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</si>
  <si>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</si>
  <si>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</si>
  <si>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</si>
  <si>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</si>
  <si>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</si>
  <si>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</si>
  <si>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</si>
  <si>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</si>
  <si>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</si>
  <si>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</si>
  <si>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</si>
  <si>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</si>
  <si>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</si>
  <si>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</si>
  <si>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</si>
  <si>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</si>
  <si>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</si>
  <si>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</si>
  <si>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</si>
  <si>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</si>
  <si>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</si>
  <si>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</si>
  <si>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</si>
  <si>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</si>
  <si>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</si>
  <si>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</si>
  <si>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</si>
  <si>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</si>
  <si>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</si>
  <si>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</si>
  <si>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</si>
  <si>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</si>
  <si>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</si>
  <si>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</si>
  <si>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</si>
  <si>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</si>
  <si>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</si>
  <si>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</si>
  <si>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</si>
  <si>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</si>
  <si>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</si>
  <si>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</si>
  <si>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</si>
  <si>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</si>
  <si>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</si>
  <si>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</si>
  <si>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</si>
  <si>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</si>
  <si>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</si>
  <si>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</si>
  <si>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</si>
  <si>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</si>
  <si>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</si>
  <si>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</si>
  <si>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</si>
  <si>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</si>
  <si>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</si>
  <si>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</si>
  <si>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</si>
  <si>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</si>
  <si>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</si>
  <si>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</si>
  <si>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</si>
  <si>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</si>
  <si>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</si>
  <si>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</si>
  <si>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</si>
  <si>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</si>
  <si>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</si>
  <si>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</si>
  <si>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</si>
  <si>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</si>
  <si>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</si>
  <si>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</si>
  <si>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</si>
  <si>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</si>
  <si>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</si>
  <si>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</si>
  <si>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</si>
  <si>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</si>
  <si>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</si>
  <si>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</si>
  <si>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</si>
  <si>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</si>
  <si>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</si>
  <si>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</si>
  <si>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</si>
  <si>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</si>
  <si>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</si>
  <si>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</si>
  <si>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</si>
  <si>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</si>
  <si>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</si>
  <si>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</si>
  <si>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</si>
  <si>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</si>
  <si>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</si>
  <si>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</si>
  <si>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</si>
  <si>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</si>
  <si>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</si>
  <si>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</si>
  <si>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</si>
  <si>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</si>
  <si>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</si>
  <si>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</si>
  <si>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</si>
  <si>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</si>
  <si>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</si>
  <si>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</si>
  <si>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</si>
  <si>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</si>
  <si>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</si>
  <si>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</si>
  <si>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</si>
  <si>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</si>
  <si>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</si>
  <si>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</si>
  <si>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</si>
  <si>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</si>
  <si>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</si>
  <si>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</si>
  <si>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</si>
  <si>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</si>
  <si>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</si>
  <si>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</si>
  <si>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</si>
  <si>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</si>
  <si>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</si>
  <si>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</si>
  <si>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</si>
  <si>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</si>
  <si>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</si>
  <si>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</si>
  <si>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</si>
  <si>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</si>
  <si>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</si>
  <si>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</si>
  <si>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</si>
  <si>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</si>
  <si>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</si>
  <si>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</si>
  <si>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</si>
  <si>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</si>
  <si>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</si>
  <si>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</si>
  <si>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</si>
  <si>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</si>
  <si>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</si>
  <si>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</si>
  <si>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</si>
  <si>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</si>
  <si>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</si>
  <si>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</si>
  <si>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</si>
  <si>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</si>
  <si>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</si>
  <si>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</si>
  <si>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</si>
  <si>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</si>
  <si>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</si>
  <si>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</si>
  <si>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</si>
  <si>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</si>
  <si>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</si>
  <si>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</si>
  <si>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</si>
  <si>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</si>
  <si>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</si>
  <si>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</si>
  <si>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</si>
  <si>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</si>
  <si>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</si>
  <si>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</si>
  <si>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</si>
  <si>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</si>
  <si>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</si>
  <si>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</si>
  <si>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</si>
  <si>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</si>
  <si>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</si>
  <si>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</si>
  <si>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</si>
  <si>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</si>
  <si>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</si>
  <si>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</si>
  <si>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</si>
  <si>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</si>
  <si>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</si>
  <si>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</si>
  <si>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</si>
  <si>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</si>
  <si>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</si>
  <si>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</si>
  <si>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</si>
  <si>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</si>
  <si>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</si>
  <si>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</si>
  <si>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</si>
  <si>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</si>
  <si>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</si>
  <si>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</si>
  <si>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</si>
  <si>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</si>
  <si>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</si>
  <si>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</si>
  <si>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</si>
  <si>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</si>
  <si>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</si>
  <si>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</si>
  <si>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</si>
  <si>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</si>
  <si>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</si>
  <si>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</si>
  <si>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</si>
  <si>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</si>
  <si>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</si>
  <si>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</si>
  <si>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</si>
  <si>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</si>
  <si>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</si>
  <si>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</si>
  <si>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</si>
  <si>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</si>
  <si>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</si>
  <si>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</si>
  <si>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</si>
  <si>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</si>
  <si>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</si>
  <si>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</si>
  <si>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</si>
  <si>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</si>
  <si>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</si>
  <si>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</si>
  <si>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</si>
  <si>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</si>
  <si>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</si>
  <si>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</si>
  <si>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</si>
  <si>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</si>
  <si>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</si>
  <si>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</si>
  <si>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</si>
  <si>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</si>
  <si>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</si>
  <si>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</si>
  <si>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</si>
  <si>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</si>
  <si>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</si>
  <si>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</si>
  <si>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</si>
  <si>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</si>
  <si>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</si>
  <si>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</si>
  <si>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</si>
  <si>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</si>
  <si>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</si>
  <si>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</si>
  <si>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</si>
  <si>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</si>
  <si>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</si>
  <si>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</si>
  <si>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</si>
  <si>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</si>
  <si>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</si>
  <si>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</si>
  <si>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</si>
  <si>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</si>
  <si>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</si>
  <si>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</si>
  <si>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</si>
  <si>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</si>
  <si>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</si>
  <si>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</si>
  <si>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</si>
  <si>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</si>
  <si>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</si>
  <si>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</si>
  <si>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</si>
  <si>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</si>
  <si>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</si>
  <si>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</si>
  <si>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</si>
  <si>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</si>
  <si>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</si>
  <si>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</si>
  <si>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</si>
  <si>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</si>
  <si>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</si>
  <si>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</si>
  <si>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</si>
  <si>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</si>
  <si>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</si>
  <si>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</si>
  <si>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</si>
  <si>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</si>
  <si>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</si>
  <si>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</si>
  <si>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</si>
  <si>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</si>
  <si>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</si>
  <si>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</si>
  <si>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</si>
  <si>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</si>
  <si>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</si>
  <si>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</si>
  <si>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</si>
  <si>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</si>
  <si>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</si>
  <si>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</si>
  <si>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</si>
  <si>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</si>
  <si>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</si>
  <si>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</si>
  <si>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</si>
  <si>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</si>
  <si>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</si>
  <si>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</si>
  <si>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</si>
  <si>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</si>
  <si>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</si>
  <si>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</si>
  <si>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</si>
  <si>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</si>
  <si>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</si>
  <si>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</si>
  <si>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</si>
  <si>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</si>
  <si>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</si>
  <si>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</si>
  <si>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</si>
  <si>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</si>
  <si>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</si>
  <si>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</si>
  <si>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</si>
  <si>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</si>
  <si>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</si>
  <si>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</si>
  <si>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</si>
  <si>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</si>
  <si>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</si>
  <si>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</si>
  <si>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</si>
  <si>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</si>
  <si>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</si>
  <si>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</si>
  <si>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</si>
  <si>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</si>
  <si>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</si>
  <si>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</si>
  <si>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</si>
  <si>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</si>
  <si>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</si>
  <si>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</si>
  <si>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</si>
  <si>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</si>
  <si>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</si>
  <si>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</si>
  <si>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</si>
  <si>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</si>
  <si>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</si>
  <si>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</si>
  <si>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</si>
  <si>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</si>
  <si>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</si>
  <si>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</si>
  <si>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</si>
  <si>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</si>
  <si>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</si>
  <si>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</si>
  <si>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</si>
  <si>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</si>
  <si>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</si>
  <si>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</si>
  <si>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</si>
  <si>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</si>
  <si>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</si>
  <si>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</si>
  <si>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</si>
  <si>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</si>
  <si>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</si>
  <si>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</si>
  <si>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</si>
  <si>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</si>
  <si>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</si>
  <si>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</si>
  <si>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</si>
  <si>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</si>
  <si>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</si>
  <si>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</si>
  <si>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</si>
  <si>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</si>
  <si>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</si>
  <si>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</si>
  <si>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</si>
  <si>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</si>
  <si>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</si>
  <si>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</si>
  <si>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</si>
  <si>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</si>
  <si>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</si>
  <si>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</si>
  <si>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</si>
  <si>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</si>
  <si>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</si>
  <si>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</si>
  <si>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</si>
  <si>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</si>
  <si>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</si>
  <si>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</si>
  <si>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</si>
  <si>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</si>
  <si>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</si>
  <si>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</si>
  <si>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</si>
  <si>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</si>
  <si>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</si>
  <si>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</si>
  <si>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</si>
  <si>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</si>
  <si>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</si>
  <si>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</si>
  <si>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</si>
  <si>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</si>
  <si>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</si>
  <si>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</si>
  <si>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</si>
  <si>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</si>
  <si>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</si>
  <si>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</si>
  <si>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</si>
  <si>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</si>
  <si>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</si>
  <si>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</si>
  <si>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</si>
  <si>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</si>
  <si>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</si>
  <si>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</si>
  <si>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</si>
  <si>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</si>
  <si>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</si>
  <si>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</si>
  <si>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</si>
  <si>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</si>
  <si>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</si>
  <si>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</si>
  <si>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</si>
  <si>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</si>
  <si>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</si>
  <si>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</si>
  <si>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</si>
  <si>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</si>
  <si>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</si>
  <si>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</si>
  <si>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</si>
  <si>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</si>
  <si>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</si>
  <si>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</si>
  <si>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</si>
  <si>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</si>
  <si>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</si>
  <si>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</si>
  <si>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</si>
  <si>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</si>
  <si>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</si>
  <si>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</si>
  <si>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</si>
  <si>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</si>
  <si>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</si>
  <si>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</si>
  <si>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</si>
  <si>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</si>
  <si>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</si>
  <si>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</si>
  <si>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</si>
  <si>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</si>
  <si>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</si>
  <si>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</si>
  <si>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</si>
  <si>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</si>
  <si>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</si>
  <si>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</si>
  <si>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</si>
  <si>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</si>
  <si>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</si>
  <si>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</si>
  <si>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</si>
  <si>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</si>
  <si>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</si>
  <si>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</si>
  <si>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</si>
  <si>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</si>
  <si>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</si>
  <si>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</si>
  <si>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</si>
  <si>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</si>
  <si>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</si>
  <si>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</si>
  <si>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</si>
  <si>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</si>
  <si>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</si>
  <si>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</si>
  <si>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</si>
  <si>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</si>
  <si>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</si>
  <si>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</si>
  <si>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</si>
  <si>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</si>
  <si>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</si>
  <si>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</si>
  <si>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</si>
  <si>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</si>
  <si>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</si>
  <si>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</si>
  <si>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</si>
  <si>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</si>
  <si>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</si>
  <si>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</si>
  <si>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</si>
  <si>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</si>
  <si>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</si>
  <si>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</si>
  <si>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</si>
  <si>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</si>
  <si>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</si>
  <si>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</si>
  <si>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</si>
  <si>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</si>
  <si>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</si>
  <si>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</si>
  <si>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</si>
  <si>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</si>
  <si>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</si>
  <si>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</si>
  <si>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</si>
  <si>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</si>
  <si>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</si>
  <si>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</si>
  <si>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</si>
  <si>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</si>
  <si>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</si>
  <si>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</si>
  <si>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</si>
  <si>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</si>
  <si>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</si>
  <si>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</si>
  <si>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</si>
  <si>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</si>
  <si>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</si>
  <si>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</si>
  <si>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</si>
  <si>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</si>
  <si>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</si>
  <si>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</si>
  <si>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</si>
  <si>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</si>
  <si>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</si>
  <si>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</si>
  <si>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</si>
  <si>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</si>
  <si>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</si>
  <si>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</si>
  <si>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</si>
  <si>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</si>
  <si>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</si>
  <si>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</si>
  <si>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</si>
  <si>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</si>
  <si>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</si>
  <si>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</si>
  <si>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</si>
  <si>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</si>
  <si>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</si>
  <si>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</si>
  <si>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</si>
  <si>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</si>
  <si>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</si>
  <si>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</si>
  <si>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</si>
  <si>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</si>
  <si>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</si>
  <si>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</si>
  <si>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</si>
  <si>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</si>
  <si>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</si>
  <si>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</si>
  <si>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</si>
  <si>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</si>
  <si>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</si>
  <si>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</si>
  <si>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</si>
  <si>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</si>
  <si>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</si>
  <si>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</si>
  <si>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</si>
  <si>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</si>
  <si>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</si>
  <si>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</si>
  <si>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</si>
  <si>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</si>
  <si>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</si>
  <si>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</si>
  <si>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</si>
  <si>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</si>
  <si>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</si>
  <si>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</si>
  <si>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</si>
  <si>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</si>
  <si>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</si>
  <si>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</si>
  <si>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</si>
  <si>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</si>
  <si>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</si>
  <si>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</si>
  <si>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</si>
  <si>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</si>
  <si>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</si>
  <si>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</si>
  <si>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</si>
  <si>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</si>
  <si>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</si>
  <si>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</si>
  <si>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</si>
  <si>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</si>
  <si>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</si>
  <si>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</si>
  <si>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</si>
  <si>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</si>
  <si>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</si>
  <si>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</si>
  <si>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</si>
  <si>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</si>
  <si>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</si>
  <si>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</si>
  <si>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</si>
  <si>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</si>
  <si>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</si>
  <si>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</si>
  <si>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</si>
  <si>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</si>
  <si>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</si>
  <si>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</si>
  <si>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</si>
  <si>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</si>
  <si>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</si>
  <si>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</si>
  <si>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</si>
  <si>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</si>
  <si>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</si>
  <si>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</si>
  <si>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</si>
  <si>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</si>
  <si>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</si>
  <si>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</si>
  <si>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</si>
  <si>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</si>
  <si>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</si>
  <si>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</si>
  <si>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</si>
  <si>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</si>
  <si>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</si>
  <si>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</si>
  <si>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</si>
  <si>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</si>
  <si>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</si>
  <si>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</si>
  <si>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</si>
  <si>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</si>
  <si>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</si>
  <si>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</si>
  <si>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</si>
  <si>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</si>
  <si>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</si>
  <si>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</si>
  <si>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</si>
  <si>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</si>
  <si>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</si>
  <si>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</si>
  <si>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</si>
  <si>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</si>
  <si>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</si>
  <si>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</si>
  <si>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</si>
  <si>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</si>
  <si>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</si>
  <si>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</si>
  <si>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</si>
  <si>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</si>
  <si>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</si>
  <si>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</si>
  <si>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</si>
  <si>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</si>
  <si>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</si>
  <si>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</si>
  <si>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</si>
  <si>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</si>
  <si>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</si>
  <si>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</si>
  <si>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</si>
  <si>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</si>
  <si>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</si>
  <si>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</si>
  <si>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</si>
  <si>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</si>
  <si>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</si>
  <si>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</si>
  <si>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</si>
  <si>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</si>
  <si>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</si>
  <si>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</si>
  <si>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</si>
  <si>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</si>
  <si>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</si>
  <si>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</si>
  <si>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</si>
  <si>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</si>
  <si>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</si>
  <si>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</si>
  <si>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</si>
  <si>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</si>
  <si>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</si>
  <si>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</si>
  <si>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</si>
  <si>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</si>
  <si>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</si>
  <si>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</si>
  <si>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</si>
  <si>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</si>
  <si>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</si>
  <si>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</si>
  <si>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</si>
  <si>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</si>
  <si>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</si>
  <si>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</si>
  <si>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</si>
  <si>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</si>
  <si>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</si>
  <si>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</si>
  <si>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</si>
  <si>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</si>
  <si>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</si>
  <si>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</si>
  <si>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</si>
  <si>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</si>
  <si>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</si>
  <si>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</si>
  <si>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</si>
  <si>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</si>
  <si>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</si>
  <si>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</si>
  <si>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</si>
  <si>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</si>
  <si>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</si>
  <si>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</si>
  <si>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</si>
  <si>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</si>
  <si>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</si>
  <si>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</si>
  <si>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</si>
  <si>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</si>
  <si>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</si>
  <si>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</si>
  <si>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</si>
  <si>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</si>
  <si>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</si>
  <si>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</si>
  <si>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</si>
  <si>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</si>
  <si>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</si>
  <si>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</si>
  <si>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</si>
  <si>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</si>
  <si>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</si>
  <si>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</si>
  <si>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</si>
  <si>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</si>
  <si>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</si>
  <si>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</si>
  <si>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</si>
  <si>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</si>
  <si>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</si>
  <si>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</si>
  <si>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</si>
  <si>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</si>
  <si>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</si>
  <si>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</si>
  <si>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</si>
  <si>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</si>
  <si>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</si>
  <si>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</si>
  <si>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</si>
  <si>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</si>
  <si>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</si>
  <si>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</si>
  <si>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</si>
  <si>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</si>
  <si>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</si>
  <si>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</si>
  <si>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</si>
  <si>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</si>
  <si>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</si>
  <si>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</si>
  <si>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</si>
  <si>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</si>
  <si>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</si>
  <si>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</si>
  <si>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</si>
  <si>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</si>
  <si>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</si>
  <si>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</si>
  <si>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</si>
  <si>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</si>
  <si>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</si>
  <si>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</si>
  <si>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</si>
  <si>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</si>
  <si>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</si>
  <si>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</si>
  <si>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</si>
  <si>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</si>
  <si>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</si>
  <si>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</si>
  <si>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</si>
  <si>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</si>
  <si>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</si>
  <si>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</si>
  <si>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</si>
  <si>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</si>
  <si>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</si>
  <si>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</si>
  <si>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</si>
  <si>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</si>
  <si>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</si>
  <si>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</si>
  <si>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</si>
  <si>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</si>
  <si>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</si>
  <si>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</si>
  <si>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</si>
  <si>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</si>
  <si>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</si>
  <si>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</si>
  <si>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</si>
  <si>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</si>
  <si>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</si>
  <si>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</si>
  <si>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</si>
  <si>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</si>
  <si>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</si>
  <si>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</si>
  <si>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</si>
  <si>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</si>
  <si>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</si>
  <si>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</si>
  <si>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</si>
  <si>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</si>
  <si>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</si>
  <si>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</si>
  <si>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</si>
  <si>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</si>
  <si>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</si>
  <si>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</si>
  <si>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</si>
  <si>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</si>
  <si>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</si>
  <si>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</si>
  <si>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</si>
  <si>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</si>
  <si>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</si>
  <si>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</si>
  <si>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</si>
  <si>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</si>
  <si>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</si>
  <si>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</si>
  <si>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</si>
  <si>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</si>
  <si>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</si>
  <si>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</si>
  <si>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</si>
  <si>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</si>
  <si>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</si>
  <si>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</si>
  <si>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</si>
  <si>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</si>
  <si>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</si>
  <si>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</si>
  <si>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</si>
  <si>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</si>
  <si>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</si>
  <si>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</si>
  <si>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</si>
  <si>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</si>
  <si>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</si>
  <si>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</si>
  <si>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</si>
  <si>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</si>
  <si>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</si>
  <si>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</si>
  <si>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</si>
  <si>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</si>
  <si>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</si>
  <si>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</si>
  <si>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</si>
  <si>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</si>
  <si>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</si>
  <si>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</si>
  <si>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</si>
  <si>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</si>
  <si>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</si>
  <si>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</si>
  <si>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</si>
  <si>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</si>
  <si>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</si>
  <si>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</si>
  <si>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</si>
  <si>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</si>
  <si>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</si>
  <si>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</si>
  <si>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</si>
  <si>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</si>
  <si>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</si>
  <si>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</si>
  <si>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</si>
  <si>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</si>
  <si>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</si>
  <si>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</si>
  <si>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</si>
  <si>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</si>
  <si>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</si>
  <si>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</si>
  <si>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</si>
  <si>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</si>
  <si>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</si>
  <si>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</si>
  <si>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</si>
  <si>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</si>
  <si>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</si>
  <si>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</si>
  <si>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</si>
  <si>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</si>
  <si>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</si>
  <si>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</si>
  <si>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</si>
  <si>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</si>
  <si>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</si>
  <si>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</si>
  <si>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</si>
  <si>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</si>
  <si>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</si>
  <si>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</si>
  <si>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</si>
  <si>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</si>
  <si>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</si>
  <si>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</si>
  <si>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</si>
  <si>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</si>
  <si>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</si>
  <si>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</si>
  <si>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</si>
  <si>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</si>
  <si>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</si>
  <si>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</si>
  <si>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</si>
  <si>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</si>
  <si>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</si>
  <si>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</si>
  <si>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</si>
  <si>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</si>
  <si>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</si>
  <si>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</si>
  <si>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</si>
  <si>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</si>
  <si>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</si>
  <si>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</si>
  <si>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</si>
  <si>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</si>
  <si>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</si>
  <si>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</si>
  <si>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</si>
  <si>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</si>
  <si>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</si>
  <si>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</si>
  <si>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</si>
  <si>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</si>
  <si>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</si>
  <si>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</si>
  <si>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</si>
  <si>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</si>
  <si>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</si>
  <si>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</si>
  <si>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</si>
  <si>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</si>
  <si>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</si>
  <si>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</si>
  <si>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</si>
  <si>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</si>
  <si>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</si>
  <si>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</si>
  <si>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</si>
  <si>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</si>
  <si>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</si>
  <si>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</si>
  <si>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</si>
  <si>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</si>
  <si>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</si>
  <si>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</si>
  <si>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</si>
  <si>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</si>
  <si>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</si>
  <si>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</si>
  <si>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</si>
  <si>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</si>
  <si>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</si>
  <si>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</si>
  <si>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</si>
  <si>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</si>
  <si>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</si>
  <si>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</si>
  <si>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</si>
  <si>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</si>
  <si>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</si>
  <si>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</si>
  <si>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</si>
  <si>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</si>
  <si>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</si>
  <si>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</si>
  <si>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</si>
  <si>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</si>
  <si>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</si>
  <si>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</si>
  <si>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</si>
  <si>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</si>
  <si>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</si>
  <si>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</si>
  <si>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</si>
  <si>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</si>
  <si>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</si>
  <si>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</si>
  <si>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</si>
  <si>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</si>
  <si>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</si>
  <si>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</si>
  <si>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</si>
  <si>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</si>
  <si>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</si>
  <si>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</si>
  <si>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</si>
  <si>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</si>
  <si>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</si>
  <si>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</si>
  <si>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</si>
  <si>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</si>
  <si>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</si>
  <si>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</si>
  <si>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</si>
  <si>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</si>
  <si>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</si>
  <si>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</si>
  <si>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</si>
  <si>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</si>
  <si>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</si>
  <si>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</si>
  <si>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</si>
  <si>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</si>
  <si>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</si>
  <si>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</si>
  <si>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</si>
  <si>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</si>
  <si>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</si>
  <si>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</si>
  <si>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</si>
  <si>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</si>
  <si>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</si>
  <si>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</si>
  <si>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</si>
  <si>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</si>
  <si>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</si>
  <si>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</si>
  <si>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</si>
  <si>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</si>
  <si>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</si>
  <si>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</si>
  <si>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</si>
  <si>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</si>
  <si>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</si>
  <si>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</si>
  <si>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</si>
  <si>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</si>
  <si>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</si>
  <si>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</si>
  <si>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</si>
  <si>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</si>
  <si>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</si>
  <si>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</si>
  <si>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</si>
  <si>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</si>
  <si>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</si>
  <si>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</si>
  <si>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</si>
  <si>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</si>
  <si>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</si>
  <si>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</si>
  <si>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</si>
  <si>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</si>
  <si>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</si>
  <si>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</si>
  <si>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</si>
  <si>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</si>
  <si>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</si>
  <si>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</si>
  <si>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</si>
  <si>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</si>
  <si>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</si>
  <si>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</si>
  <si>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</si>
  <si>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</si>
  <si>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</si>
  <si>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</si>
  <si>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</si>
  <si>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</si>
  <si>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</si>
  <si>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</si>
  <si>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</si>
  <si>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</si>
  <si>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</si>
  <si>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</si>
  <si>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</si>
  <si>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</si>
  <si>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</si>
  <si>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</si>
  <si>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</si>
  <si>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</si>
  <si>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</si>
  <si>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</si>
  <si>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</si>
  <si>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</si>
  <si>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</si>
  <si>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</si>
  <si>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</si>
  <si>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</si>
  <si>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</si>
  <si>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</si>
  <si>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</si>
  <si>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</si>
  <si>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</si>
  <si>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</si>
  <si>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</si>
  <si>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</si>
  <si>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</si>
  <si>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</si>
  <si>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</si>
  <si>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</si>
  <si>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</si>
  <si>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</si>
  <si>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</si>
  <si>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</si>
  <si>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</si>
  <si>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</si>
  <si>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</si>
  <si>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</si>
  <si>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</si>
  <si>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</si>
  <si>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</si>
  <si>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</si>
  <si>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</si>
  <si>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</si>
  <si>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</si>
  <si>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</si>
  <si>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</si>
  <si>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</si>
  <si>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</si>
  <si>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</si>
  <si>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</si>
  <si>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</si>
  <si>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</si>
  <si>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</si>
  <si>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</si>
  <si>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</si>
  <si>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</si>
  <si>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</si>
  <si>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</si>
  <si>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</si>
  <si>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</si>
  <si>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</si>
  <si>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</si>
  <si>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</si>
  <si>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</si>
  <si>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</si>
  <si>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</si>
  <si>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</si>
  <si>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</si>
  <si>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</si>
  <si>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</si>
  <si>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</si>
  <si>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</si>
  <si>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</si>
  <si>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</si>
  <si>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</si>
  <si>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</si>
  <si>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</si>
  <si>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</si>
  <si>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</si>
  <si>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</si>
  <si>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</si>
  <si>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</si>
  <si>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</si>
  <si>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</si>
  <si>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</si>
  <si>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</si>
  <si>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</si>
  <si>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</si>
  <si>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</si>
  <si>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</si>
  <si>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</si>
  <si>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</si>
  <si>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</si>
  <si>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</si>
  <si>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</si>
  <si>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</si>
  <si>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</si>
  <si>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</si>
  <si>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</si>
  <si>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</si>
  <si>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</si>
  <si>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</si>
  <si>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</si>
  <si>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</si>
  <si>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</si>
  <si>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</si>
  <si>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</si>
  <si>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</si>
  <si>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</si>
  <si>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</si>
  <si>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</si>
  <si>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</si>
  <si>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</si>
  <si>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</si>
  <si>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</si>
  <si>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</si>
  <si>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</si>
  <si>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</si>
  <si>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</si>
  <si>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</si>
  <si>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</si>
  <si>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</si>
  <si>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</si>
  <si>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</si>
  <si>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</si>
  <si>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</si>
  <si>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</si>
  <si>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</si>
  <si>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</si>
  <si>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</si>
  <si>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</si>
  <si>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</si>
  <si>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</si>
  <si>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</si>
  <si>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</si>
  <si>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</si>
  <si>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</si>
  <si>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</si>
  <si>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</si>
  <si>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</si>
  <si>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</si>
  <si>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</si>
  <si>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</si>
  <si>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</si>
  <si>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</si>
  <si>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</si>
  <si>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</si>
  <si>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</si>
  <si>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</si>
  <si>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</si>
  <si>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</si>
  <si>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</si>
  <si>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</si>
  <si>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</si>
  <si>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</si>
  <si>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</si>
  <si>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</si>
  <si>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</si>
  <si>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</si>
  <si>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</si>
  <si>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</si>
  <si>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</si>
  <si>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</si>
  <si>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</si>
  <si>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</si>
  <si>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</si>
  <si>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</si>
  <si>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</si>
  <si>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</si>
  <si>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</si>
  <si>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</si>
  <si>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</si>
  <si>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</si>
  <si>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</si>
  <si>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</si>
  <si>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</si>
  <si>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</si>
  <si>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</si>
  <si>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</si>
  <si>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</si>
  <si>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</si>
  <si>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</si>
  <si>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</si>
  <si>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</si>
  <si>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</si>
  <si>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</si>
  <si>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</si>
  <si>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</si>
  <si>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</si>
  <si>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</si>
  <si>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</si>
  <si>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</si>
  <si>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</si>
  <si>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</si>
  <si>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</si>
  <si>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</si>
  <si>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</si>
  <si>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</si>
  <si>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</si>
  <si>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</si>
  <si>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</si>
  <si>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</si>
  <si>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</si>
  <si>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</si>
  <si>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</si>
  <si>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</si>
  <si>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</si>
  <si>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</si>
  <si>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</si>
  <si>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</si>
  <si>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</si>
  <si>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</si>
  <si>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</si>
  <si>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</si>
  <si>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</si>
  <si>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</si>
  <si>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</si>
  <si>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</si>
  <si>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</si>
  <si>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</si>
  <si>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</si>
  <si>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</si>
  <si>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</si>
  <si>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</si>
  <si>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</si>
  <si>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</si>
  <si>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</si>
  <si>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</si>
  <si>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</si>
  <si>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</si>
  <si>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</si>
  <si>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</si>
  <si>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</si>
  <si>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</si>
  <si>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</si>
  <si>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</si>
  <si>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</si>
  <si>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</si>
  <si>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</si>
  <si>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</si>
  <si>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</si>
  <si>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</si>
  <si>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</si>
  <si>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</si>
  <si>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</si>
  <si>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</si>
  <si>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</si>
  <si>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</si>
  <si>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</si>
  <si>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</si>
  <si>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</si>
  <si>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</si>
  <si>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</si>
  <si>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</si>
  <si>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</si>
  <si>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</si>
  <si>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</si>
  <si>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</si>
  <si>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</si>
  <si>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</si>
  <si>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</si>
  <si>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</si>
  <si>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</si>
  <si>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</si>
  <si>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</si>
  <si>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</si>
  <si>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</si>
  <si>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</si>
  <si>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</si>
  <si>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</si>
  <si>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</si>
  <si>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</si>
  <si>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</si>
  <si>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</si>
  <si>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</si>
  <si>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</si>
  <si>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</si>
  <si>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</si>
  <si>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</si>
  <si>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</si>
  <si>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</si>
  <si>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</si>
  <si>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</si>
  <si>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</si>
  <si>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</si>
  <si>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</si>
  <si>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</si>
  <si>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</si>
  <si>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</si>
  <si>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</si>
  <si>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</si>
  <si>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</si>
  <si>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</si>
  <si>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</si>
  <si>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</si>
  <si>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</si>
  <si>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</si>
  <si>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</si>
  <si>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</si>
  <si>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</si>
  <si>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</si>
  <si>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</si>
  <si>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</si>
  <si>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</si>
  <si>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</si>
  <si>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</si>
  <si>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</si>
  <si>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</si>
  <si>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</si>
  <si>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</si>
  <si>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</si>
  <si>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</si>
  <si>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</si>
  <si>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</si>
  <si>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</si>
  <si>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</si>
  <si>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</si>
  <si>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</si>
  <si>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</si>
  <si>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</si>
  <si>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</si>
  <si>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</si>
  <si>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</si>
  <si>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</si>
  <si>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</si>
  <si>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</si>
  <si>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</si>
  <si>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</si>
  <si>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</si>
  <si>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</si>
  <si>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</si>
  <si>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</si>
  <si>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</si>
  <si>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</si>
  <si>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</si>
  <si>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</si>
  <si>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</si>
  <si>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</si>
  <si>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</si>
  <si>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</si>
  <si>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</si>
  <si>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</si>
  <si>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</si>
  <si>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</si>
  <si>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</si>
  <si>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</si>
  <si>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</si>
  <si>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</si>
  <si>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</si>
  <si>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</si>
  <si>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</si>
  <si>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</si>
  <si>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</si>
  <si>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</si>
  <si>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</si>
  <si>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</si>
  <si>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</si>
  <si>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</si>
  <si>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</si>
  <si>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</si>
  <si>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</si>
  <si>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</si>
  <si>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</si>
  <si>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</si>
  <si>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</si>
  <si>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</si>
  <si>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</si>
  <si>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</si>
  <si>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</si>
  <si>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</si>
  <si>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</si>
  <si>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</si>
  <si>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</si>
  <si>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</si>
  <si>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</si>
  <si>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</si>
  <si>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</si>
  <si>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</si>
  <si>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</si>
  <si>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</si>
  <si>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</si>
  <si>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</si>
  <si>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</si>
  <si>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</si>
  <si>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</si>
  <si>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</si>
  <si>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</si>
  <si>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</si>
  <si>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</si>
  <si>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</si>
  <si>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</si>
  <si>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</si>
  <si>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</si>
  <si>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</si>
  <si>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</si>
  <si>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</si>
  <si>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</si>
  <si>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</si>
  <si>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</si>
  <si>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</si>
  <si>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</si>
  <si>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</si>
  <si>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</si>
  <si>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</si>
  <si>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</si>
  <si>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</si>
  <si>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</si>
  <si>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</si>
  <si>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</si>
  <si>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</si>
  <si>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</si>
  <si>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</si>
  <si>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</si>
  <si>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</si>
  <si>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</si>
  <si>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</si>
  <si>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</si>
  <si>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</si>
  <si>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</si>
  <si>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</si>
  <si>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</si>
  <si>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</si>
  <si>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</si>
  <si>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</si>
  <si>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</si>
  <si>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</si>
  <si>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</si>
  <si>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</si>
  <si>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</si>
  <si>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</si>
  <si>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</si>
  <si>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</si>
  <si>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</si>
  <si>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</si>
  <si>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</si>
  <si>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</si>
  <si>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</si>
  <si>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</si>
  <si>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</si>
  <si>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</si>
  <si>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</si>
  <si>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</si>
  <si>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</si>
  <si>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</si>
  <si>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</si>
  <si>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</si>
  <si>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</si>
  <si>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</si>
  <si>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</si>
  <si>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</si>
  <si>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</si>
  <si>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</si>
  <si>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</si>
  <si>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</si>
  <si>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</si>
  <si>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</si>
  <si>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</si>
  <si>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</si>
  <si>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</si>
  <si>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</si>
  <si>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</si>
  <si>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</si>
  <si>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</si>
  <si>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</si>
  <si>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</si>
  <si>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</si>
  <si>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</si>
  <si>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</si>
  <si>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</si>
  <si>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</si>
  <si>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</si>
  <si>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</si>
  <si>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</si>
  <si>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</si>
  <si>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</si>
  <si>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</si>
  <si>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</si>
  <si>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</si>
  <si>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</si>
  <si>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</si>
  <si>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</si>
  <si>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</si>
  <si>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</si>
  <si>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</si>
  <si>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</si>
  <si>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</si>
  <si>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</si>
  <si>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</si>
  <si>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</si>
  <si>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</si>
  <si>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</si>
  <si>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</si>
  <si>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</si>
  <si>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</si>
  <si>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</si>
  <si>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</si>
  <si>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</si>
  <si>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</si>
  <si>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</si>
  <si>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</si>
  <si>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</si>
  <si>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</si>
  <si>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</si>
  <si>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</si>
  <si>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</si>
  <si>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</si>
  <si>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</si>
  <si>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</si>
  <si>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</si>
  <si>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</si>
  <si>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</si>
  <si>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</si>
  <si>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</si>
  <si>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</si>
  <si>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</si>
  <si>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</si>
  <si>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</si>
  <si>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</si>
  <si>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</si>
  <si>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</si>
  <si>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</si>
  <si>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</si>
  <si>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</si>
  <si>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</si>
  <si>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</si>
  <si>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</si>
  <si>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</si>
  <si>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</si>
  <si>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</si>
  <si>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</si>
  <si>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</si>
  <si>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</si>
  <si>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</si>
  <si>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</si>
  <si>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</si>
  <si>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</si>
  <si>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</si>
  <si>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</si>
  <si>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</si>
  <si>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</si>
  <si>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</si>
  <si>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</si>
  <si>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</si>
  <si>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</si>
  <si>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</si>
  <si>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</si>
  <si>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</si>
  <si>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</si>
  <si>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</si>
  <si>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</si>
  <si>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</si>
  <si>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</si>
  <si>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</si>
  <si>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</si>
  <si>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</si>
  <si>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</si>
  <si>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</si>
  <si>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</si>
  <si>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</si>
  <si>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</si>
  <si>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</si>
  <si>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</si>
  <si>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</si>
  <si>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</si>
  <si>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</si>
  <si>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</si>
  <si>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</si>
  <si>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</si>
  <si>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</si>
  <si>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</si>
  <si>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</si>
  <si>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</si>
  <si>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</si>
  <si>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</si>
  <si>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</si>
  <si>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</si>
  <si>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</si>
  <si>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</si>
  <si>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</si>
  <si>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</si>
  <si>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</si>
  <si>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</si>
  <si>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</si>
  <si>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</si>
  <si>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</si>
  <si>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</si>
  <si>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</si>
  <si>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</si>
  <si>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</si>
  <si>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</si>
  <si>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</si>
  <si>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</si>
  <si>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</si>
  <si>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</si>
  <si>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</si>
  <si>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</si>
  <si>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</si>
  <si>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</si>
  <si>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</si>
  <si>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</si>
  <si>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</si>
  <si>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</si>
  <si>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</si>
  <si>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</si>
  <si>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</si>
  <si>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</si>
  <si>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</si>
  <si>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</si>
  <si>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</si>
  <si>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</si>
  <si>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</si>
  <si>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</si>
  <si>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</si>
  <si>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</si>
  <si>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</si>
  <si>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</si>
  <si>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</si>
  <si>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</si>
  <si>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</si>
  <si>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</si>
  <si>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</si>
  <si>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</si>
  <si>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</si>
  <si>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</si>
  <si>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</si>
  <si>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</si>
  <si>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</si>
  <si>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</si>
  <si>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</si>
  <si>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</si>
  <si>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</si>
  <si>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</si>
  <si>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</si>
  <si>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</si>
  <si>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</si>
  <si>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</si>
  <si>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</si>
  <si>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</si>
  <si>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</si>
  <si>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</si>
  <si>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</si>
  <si>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</si>
  <si>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</si>
  <si>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</si>
  <si>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</si>
  <si>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</si>
  <si>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</si>
  <si>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</si>
  <si>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</si>
  <si>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</si>
  <si>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</si>
  <si>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</si>
  <si>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</si>
  <si>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</si>
  <si>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</si>
  <si>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</si>
  <si>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</si>
  <si>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</si>
  <si>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</si>
  <si>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</si>
  <si>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</si>
  <si>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</si>
  <si>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</si>
  <si>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</si>
  <si>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</si>
  <si>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</si>
  <si>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</si>
  <si>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</si>
  <si>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</si>
  <si>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</si>
  <si>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</si>
  <si>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</si>
  <si>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</si>
  <si>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</si>
  <si>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</si>
  <si>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</si>
  <si>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</si>
  <si>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</si>
  <si>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</si>
  <si>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</si>
  <si>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</si>
  <si>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</si>
  <si>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</si>
  <si>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</si>
  <si>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</si>
  <si>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</si>
  <si>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</si>
  <si>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</si>
  <si>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</si>
  <si>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</si>
  <si>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</si>
  <si>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</si>
  <si>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</si>
  <si>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</si>
  <si>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</si>
  <si>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</si>
  <si>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</si>
  <si>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</si>
  <si>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</si>
  <si>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</si>
  <si>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</si>
  <si>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</si>
  <si>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</si>
  <si>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</si>
  <si>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</si>
  <si>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</si>
  <si>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</si>
  <si>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</si>
  <si>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</si>
  <si>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</si>
  <si>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</si>
  <si>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</si>
  <si>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</si>
  <si>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</si>
  <si>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</si>
  <si>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</si>
  <si>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</si>
  <si>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</si>
  <si>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</si>
  <si>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</si>
  <si>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</si>
  <si>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</si>
  <si>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</si>
  <si>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</si>
  <si>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</si>
  <si>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</si>
  <si>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</si>
  <si>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</si>
  <si>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</si>
  <si>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</si>
  <si>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</si>
  <si>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</si>
  <si>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</si>
  <si>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</si>
  <si>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</si>
  <si>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</si>
  <si>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</si>
  <si>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</si>
  <si>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</si>
  <si>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</si>
  <si>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</si>
  <si>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</si>
  <si>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</si>
  <si>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</si>
  <si>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</si>
  <si>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</si>
  <si>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</si>
  <si>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</si>
  <si>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</si>
  <si>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</si>
  <si>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</si>
  <si>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</si>
  <si>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</si>
  <si>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</si>
  <si>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</si>
  <si>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</si>
  <si>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</si>
  <si>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</si>
  <si>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</si>
  <si>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</si>
  <si>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</si>
  <si>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</si>
  <si>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</si>
  <si>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</si>
  <si>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</si>
  <si>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</si>
  <si>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</si>
  <si>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</si>
  <si>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</si>
  <si>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</si>
  <si>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</si>
  <si>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</si>
  <si>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</si>
  <si>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</si>
  <si>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</si>
  <si>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</si>
  <si>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</si>
  <si>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</si>
  <si>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</si>
  <si>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</si>
  <si>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</si>
  <si>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</si>
  <si>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</si>
  <si>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</si>
  <si>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</si>
  <si>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</si>
  <si>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</si>
  <si>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</si>
  <si>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</si>
  <si>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</si>
  <si>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</si>
  <si>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</si>
  <si>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</si>
  <si>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</si>
  <si>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</si>
  <si>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</si>
  <si>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</si>
  <si>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</si>
  <si>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</si>
  <si>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</si>
  <si>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</si>
  <si>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</si>
  <si>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</si>
  <si>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</si>
  <si>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</si>
  <si>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</si>
  <si>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</si>
  <si>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</si>
  <si>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</si>
  <si>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</si>
  <si>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</si>
  <si>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</si>
  <si>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</si>
  <si>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</si>
  <si>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</si>
  <si>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</si>
  <si>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</si>
  <si>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</si>
  <si>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</si>
  <si>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</si>
  <si>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</si>
  <si>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</si>
  <si>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</si>
  <si>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</si>
  <si>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</si>
  <si>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</si>
  <si>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</si>
  <si>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</si>
  <si>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</si>
  <si>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</si>
  <si>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</si>
  <si>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</si>
  <si>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</si>
  <si>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</si>
  <si>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</si>
  <si>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</si>
  <si>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</si>
  <si>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</si>
  <si>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</si>
  <si>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</si>
  <si>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</si>
  <si>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</si>
  <si>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</si>
  <si>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</si>
  <si>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</si>
  <si>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</si>
  <si>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</si>
  <si>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</si>
  <si>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</si>
  <si>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</si>
  <si>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</si>
  <si>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</si>
  <si>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</si>
  <si>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</si>
  <si>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</si>
  <si>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</si>
  <si>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</si>
  <si>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</si>
  <si>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</si>
  <si>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</si>
  <si>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</si>
  <si>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</si>
  <si>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</si>
  <si>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</si>
  <si>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</si>
  <si>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</si>
  <si>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</si>
  <si>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</si>
  <si>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</si>
  <si>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</si>
  <si>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</si>
  <si>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</si>
  <si>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</si>
  <si>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</si>
  <si>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</si>
  <si>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</si>
  <si>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</si>
  <si>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</si>
  <si>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</si>
  <si>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</si>
  <si>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</si>
  <si>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</si>
  <si>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</si>
  <si>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</si>
  <si>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</si>
  <si>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</si>
  <si>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</si>
  <si>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</si>
  <si>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</si>
  <si>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</si>
  <si>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</si>
  <si>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</si>
  <si>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</si>
  <si>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</si>
  <si>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</si>
  <si>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</si>
  <si>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</si>
  <si>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</si>
  <si>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</si>
  <si>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</si>
  <si>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</si>
  <si>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</si>
  <si>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</si>
  <si>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</si>
  <si>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</si>
  <si>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</si>
  <si>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</si>
  <si>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</si>
  <si>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</si>
  <si>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</si>
  <si>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</si>
  <si>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</si>
  <si>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</si>
  <si>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</si>
  <si>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</si>
  <si>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</si>
  <si>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</si>
  <si>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</si>
  <si>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</si>
  <si>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</si>
  <si>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</si>
  <si>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</si>
  <si>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</si>
  <si>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</si>
  <si>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</si>
  <si>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</si>
  <si>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</si>
  <si>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</si>
  <si>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</si>
  <si>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</si>
  <si>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</si>
  <si>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</si>
  <si>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</si>
  <si>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</si>
  <si>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</si>
  <si>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</si>
  <si>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</si>
  <si>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</si>
  <si>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</si>
  <si>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</si>
  <si>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</si>
  <si>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</si>
  <si>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</si>
  <si>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</si>
  <si>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</si>
  <si>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</si>
  <si>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</si>
  <si>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</si>
  <si>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</si>
  <si>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</si>
  <si>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</si>
  <si>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</si>
  <si>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</si>
  <si>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</si>
  <si>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</si>
  <si>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</si>
  <si>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</si>
  <si>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</si>
  <si>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</si>
  <si>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</si>
  <si>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</si>
  <si>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</si>
  <si>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</si>
  <si>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</si>
  <si>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</si>
  <si>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</si>
  <si>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</si>
  <si>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</si>
  <si>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</si>
  <si>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</si>
  <si>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</si>
  <si>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</si>
  <si>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</si>
  <si>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</si>
  <si>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</si>
  <si>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</si>
  <si>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</si>
  <si>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</si>
  <si>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</si>
  <si>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</si>
  <si>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</si>
  <si>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</si>
  <si>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</si>
  <si>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</si>
  <si>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</si>
  <si>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</si>
  <si>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</si>
  <si>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</si>
  <si>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</si>
  <si>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</si>
  <si>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</si>
  <si>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</si>
  <si>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</si>
  <si>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</si>
  <si>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</si>
  <si>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</si>
  <si>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</si>
  <si>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</si>
  <si>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</si>
  <si>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</si>
  <si>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</si>
  <si>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</si>
  <si>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</si>
  <si>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</si>
  <si>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</si>
  <si>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</si>
  <si>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</si>
  <si>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</si>
  <si>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</si>
  <si>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</si>
  <si>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</si>
  <si>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</si>
  <si>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</si>
  <si>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</si>
  <si>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</si>
  <si>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</si>
  <si>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</si>
  <si>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</si>
  <si>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</si>
  <si>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</si>
  <si>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</si>
  <si>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</si>
  <si>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</si>
  <si>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</si>
  <si>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</si>
  <si>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</si>
  <si>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</si>
  <si>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</si>
  <si>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</si>
  <si>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</si>
  <si>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</si>
  <si>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</si>
  <si>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</si>
  <si>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</si>
  <si>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</si>
  <si>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</si>
  <si>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</si>
  <si>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</si>
  <si>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</si>
  <si>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</si>
  <si>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</si>
  <si>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</si>
  <si>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</si>
  <si>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</si>
  <si>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</si>
  <si>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</si>
  <si>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</si>
  <si>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</si>
  <si>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</si>
  <si>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</si>
  <si>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</si>
  <si>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</si>
  <si>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</si>
  <si>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</si>
  <si>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</si>
  <si>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</si>
  <si>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</si>
  <si>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</si>
  <si>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</si>
  <si>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</si>
  <si>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</si>
  <si>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</si>
  <si>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</si>
  <si>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</si>
  <si>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</si>
  <si>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</si>
  <si>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</si>
  <si>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</si>
  <si>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</si>
  <si>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</si>
  <si>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</si>
  <si>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</si>
  <si>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</si>
  <si>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</si>
  <si>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</si>
  <si>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</si>
  <si>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</si>
  <si>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</si>
  <si>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</si>
  <si>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</si>
  <si>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</si>
  <si>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</si>
  <si>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</si>
  <si>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</si>
  <si>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</si>
  <si>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</si>
  <si>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</si>
  <si>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</si>
  <si>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</si>
  <si>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</si>
  <si>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</si>
  <si>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</si>
  <si>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</si>
  <si>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</si>
  <si>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</si>
  <si>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</si>
  <si>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</si>
  <si>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</si>
  <si>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</si>
  <si>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</si>
  <si>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</si>
  <si>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</si>
  <si>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</si>
  <si>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</si>
  <si>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</si>
  <si>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</si>
  <si>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</si>
  <si>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</si>
  <si>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</si>
  <si>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</si>
  <si>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</si>
  <si>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</si>
  <si>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</si>
  <si>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</si>
  <si>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</si>
  <si>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</si>
  <si>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</si>
  <si>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</si>
  <si>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</si>
  <si>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</si>
  <si>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</si>
  <si>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</si>
  <si>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</si>
  <si>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</si>
  <si>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</si>
  <si>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</si>
  <si>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</si>
  <si>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</si>
  <si>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</si>
  <si>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</si>
  <si>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</si>
  <si>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</si>
  <si>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</si>
  <si>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</si>
  <si>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</si>
  <si>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</si>
  <si>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</si>
  <si>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</si>
  <si>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</si>
  <si>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</si>
  <si>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</si>
  <si>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</si>
  <si>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</si>
  <si>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</si>
  <si>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</si>
  <si>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</si>
  <si>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</si>
  <si>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</si>
  <si>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</si>
  <si>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</si>
  <si>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</si>
  <si>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</si>
  <si>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</si>
  <si>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</si>
  <si>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</si>
  <si>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</si>
  <si>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</si>
  <si>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</si>
  <si>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</si>
  <si>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</si>
  <si>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</si>
  <si>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</si>
  <si>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</si>
  <si>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</si>
  <si>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</si>
  <si>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</si>
  <si>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</si>
  <si>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</si>
  <si>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</si>
  <si>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</si>
  <si>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</si>
  <si>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</si>
  <si>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</si>
  <si>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</si>
  <si>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</si>
  <si>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</si>
  <si>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</si>
  <si>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</si>
  <si>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</si>
  <si>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</si>
  <si>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</si>
  <si>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</si>
  <si>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</si>
  <si>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</si>
  <si>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</si>
  <si>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</si>
  <si>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</si>
  <si>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</si>
  <si>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</si>
  <si>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</si>
  <si>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</si>
  <si>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</si>
  <si>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</si>
  <si>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</si>
  <si>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</si>
  <si>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</si>
  <si>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</si>
  <si>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</si>
  <si>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</si>
  <si>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</si>
  <si>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</si>
  <si>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</si>
  <si>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</si>
  <si>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</si>
  <si>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</si>
  <si>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</si>
  <si>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</si>
  <si>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</si>
  <si>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</si>
  <si>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</si>
  <si>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</si>
  <si>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</si>
  <si>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</si>
  <si>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</si>
  <si>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</si>
  <si>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</si>
  <si>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</si>
  <si>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</si>
  <si>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</si>
  <si>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</si>
  <si>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</si>
  <si>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</si>
  <si>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</si>
  <si>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</si>
  <si>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</si>
  <si>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</si>
  <si>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</si>
  <si>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</si>
  <si>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</si>
  <si>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</si>
  <si>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</si>
  <si>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</si>
  <si>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</si>
  <si>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</si>
  <si>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</si>
  <si>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</si>
  <si>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</si>
  <si>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</si>
  <si>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</si>
  <si>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</si>
  <si>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</si>
  <si>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</si>
  <si>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</si>
  <si>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</si>
  <si>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</si>
  <si>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</si>
  <si>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</si>
  <si>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</si>
  <si>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</si>
  <si>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</si>
  <si>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</si>
  <si>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</si>
  <si>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</si>
  <si>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</si>
  <si>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</si>
  <si>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</si>
  <si>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</si>
  <si>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</si>
  <si>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</si>
  <si>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</si>
  <si>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</si>
  <si>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</si>
  <si>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</si>
  <si>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</si>
  <si>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</si>
  <si>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</si>
  <si>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</si>
  <si>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</si>
  <si>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</si>
  <si>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</si>
  <si>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</si>
  <si>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</si>
  <si>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</si>
  <si>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</si>
  <si>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</si>
  <si>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</si>
  <si>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</si>
  <si>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</si>
  <si>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</si>
  <si>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</si>
  <si>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</si>
  <si>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</si>
  <si>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</si>
  <si>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</si>
  <si>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</si>
  <si>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</si>
  <si>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</si>
  <si>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</si>
  <si>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</si>
  <si>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</si>
  <si>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</si>
  <si>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</si>
  <si>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</si>
  <si>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</si>
  <si>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</si>
  <si>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</si>
  <si>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</si>
  <si>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</si>
  <si>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</si>
  <si>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</si>
  <si>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</si>
  <si>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</si>
  <si>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</si>
  <si>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</si>
  <si>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</si>
  <si>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</si>
  <si>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</si>
  <si>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</si>
  <si>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</si>
  <si>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</si>
  <si>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</si>
  <si>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</si>
  <si>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</si>
  <si>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</si>
  <si>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</si>
  <si>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</si>
  <si>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</si>
  <si>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</si>
  <si>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</si>
  <si>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</si>
  <si>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</si>
  <si>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</si>
  <si>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</si>
  <si>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</si>
  <si>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</si>
  <si>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</si>
  <si>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</si>
  <si>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</si>
  <si>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</si>
  <si>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</si>
  <si>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</si>
  <si>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</si>
  <si>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</si>
  <si>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</si>
  <si>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</si>
  <si>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</si>
  <si>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</si>
  <si>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</si>
  <si>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</si>
  <si>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</si>
  <si>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</si>
  <si>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</si>
  <si>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</si>
  <si>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</si>
  <si>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</si>
  <si>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</si>
  <si>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</si>
  <si>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</si>
  <si>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</si>
  <si>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</si>
  <si>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</si>
  <si>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</si>
  <si>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</si>
  <si>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</si>
  <si>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</si>
  <si>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</si>
  <si>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</si>
  <si>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</si>
  <si>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</si>
  <si>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</si>
  <si>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</si>
  <si>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</si>
  <si>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</si>
  <si>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</si>
  <si>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</si>
  <si>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</si>
  <si>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</si>
  <si>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</si>
  <si>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</si>
  <si>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</si>
  <si>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</si>
  <si>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</si>
  <si>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</si>
  <si>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</si>
  <si>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</si>
  <si>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</si>
  <si>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</si>
  <si>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</si>
  <si>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</si>
  <si>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</si>
  <si>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</si>
  <si>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</si>
  <si>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</si>
  <si>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</si>
  <si>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</si>
  <si>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</si>
  <si>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</si>
  <si>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</si>
  <si>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</si>
  <si>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</si>
  <si>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</si>
  <si>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</si>
  <si>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</si>
  <si>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</si>
  <si>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</si>
  <si>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</si>
  <si>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</si>
  <si>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</si>
  <si>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</si>
  <si>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</si>
  <si>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</si>
  <si>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</si>
  <si>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</si>
  <si>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</si>
  <si>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</si>
  <si>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</si>
  <si>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</si>
  <si>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</si>
  <si>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</si>
  <si>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</si>
  <si>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</si>
  <si>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</si>
  <si>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</si>
  <si>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</si>
  <si>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</si>
  <si>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</si>
  <si>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</si>
  <si>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</si>
  <si>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</si>
  <si>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</si>
  <si>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</si>
  <si>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</si>
  <si>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</si>
  <si>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</si>
  <si>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</si>
  <si>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</si>
  <si>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</si>
  <si>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</si>
  <si>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</si>
  <si>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</si>
  <si>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</si>
  <si>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</si>
  <si>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</si>
  <si>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</si>
  <si>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</si>
  <si>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</si>
  <si>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</si>
  <si>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</si>
  <si>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</si>
  <si>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</si>
  <si>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</si>
  <si>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</si>
  <si>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</si>
  <si>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</si>
  <si>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</si>
  <si>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</si>
  <si>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</si>
  <si>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</si>
  <si>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</si>
  <si>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</si>
  <si>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</si>
  <si>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</si>
  <si>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</si>
  <si>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</si>
  <si>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</si>
  <si>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</si>
  <si>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</si>
  <si>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</si>
  <si>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</si>
  <si>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</si>
  <si>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</si>
  <si>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</si>
  <si>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</si>
  <si>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</si>
  <si>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</si>
  <si>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</si>
  <si>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</si>
  <si>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</si>
  <si>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</si>
  <si>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</si>
  <si>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</si>
  <si>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</si>
  <si>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</si>
  <si>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</si>
  <si>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</si>
  <si>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</si>
  <si>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</si>
  <si>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</si>
  <si>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</si>
  <si>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</si>
  <si>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</si>
  <si>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</si>
  <si>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</si>
  <si>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</si>
  <si>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</si>
  <si>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</si>
  <si>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</si>
  <si>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</si>
  <si>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</si>
  <si>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</si>
  <si>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</si>
  <si>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</si>
  <si>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</si>
  <si>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</si>
  <si>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</si>
  <si>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</si>
  <si>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</si>
  <si>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</si>
  <si>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</si>
  <si>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</si>
  <si>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</si>
  <si>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</si>
  <si>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</si>
  <si>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</si>
  <si>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</si>
  <si>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</si>
  <si>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</si>
  <si>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</si>
  <si>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</si>
  <si>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</si>
  <si>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</si>
  <si>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</si>
  <si>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</si>
  <si>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</si>
  <si>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</si>
  <si>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</si>
  <si>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</si>
  <si>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</si>
  <si>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</si>
  <si>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</si>
  <si>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</si>
  <si>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</si>
  <si>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</si>
  <si>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</si>
  <si>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</si>
  <si>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</si>
  <si>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</si>
  <si>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</si>
  <si>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</si>
  <si>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</si>
  <si>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</si>
  <si>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</si>
  <si>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</si>
  <si>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</si>
  <si>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</si>
  <si>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</si>
  <si>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</si>
  <si>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</si>
  <si>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</si>
  <si>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</si>
  <si>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</si>
  <si>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</si>
  <si>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</si>
  <si>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</si>
  <si>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</si>
  <si>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</si>
  <si>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</si>
  <si>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</si>
  <si>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</si>
  <si>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</si>
  <si>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</si>
  <si>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</si>
  <si>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</si>
  <si>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</si>
  <si>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</si>
  <si>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</si>
  <si>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</si>
  <si>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</si>
  <si>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</si>
  <si>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</si>
  <si>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</si>
  <si>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</si>
  <si>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</si>
  <si>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</si>
  <si>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</si>
  <si>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</si>
  <si>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</si>
  <si>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</si>
  <si>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</si>
  <si>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</si>
  <si>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</si>
  <si>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</si>
  <si>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</si>
  <si>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</si>
  <si>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</si>
  <si>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</si>
  <si>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</si>
  <si>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</si>
  <si>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</si>
  <si>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</si>
  <si>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</si>
  <si>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</si>
  <si>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</si>
  <si>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</si>
  <si>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</si>
  <si>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</si>
  <si>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</si>
  <si>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</si>
  <si>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</si>
  <si>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</si>
  <si>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</si>
  <si>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</si>
  <si>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</si>
  <si>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</si>
  <si>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</si>
  <si>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</si>
  <si>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</si>
  <si>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</si>
  <si>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</si>
  <si>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</si>
  <si>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</si>
  <si>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</si>
  <si>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</si>
  <si>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</si>
  <si>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</si>
  <si>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</si>
  <si>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</si>
  <si>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</si>
  <si>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</si>
  <si>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</si>
  <si>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</si>
  <si>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</si>
  <si>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</si>
  <si>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</si>
  <si>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</si>
  <si>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</si>
  <si>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</si>
  <si>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</si>
  <si>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</si>
  <si>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</si>
  <si>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</si>
  <si>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</si>
  <si>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</si>
  <si>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</si>
  <si>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</si>
  <si>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</si>
  <si>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</si>
  <si>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</si>
  <si>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</si>
  <si>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</si>
  <si>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</si>
  <si>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</si>
  <si>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</si>
  <si>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</si>
  <si>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</si>
  <si>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</si>
  <si>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</si>
  <si>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</si>
  <si>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</si>
  <si>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</si>
  <si>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</si>
  <si>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</si>
  <si>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</si>
  <si>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</si>
  <si>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</si>
  <si>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</si>
  <si>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</si>
  <si>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</si>
  <si>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</si>
  <si>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</si>
  <si>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</si>
  <si>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</si>
  <si>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</si>
  <si>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</si>
  <si>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</si>
  <si>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</si>
  <si>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</si>
  <si>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</si>
  <si>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</si>
  <si>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</si>
  <si>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</si>
  <si>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</si>
  <si>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</si>
  <si>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</si>
  <si>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</si>
  <si>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</si>
  <si>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</si>
  <si>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</si>
  <si>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</si>
  <si>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</si>
  <si>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</si>
  <si>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</si>
  <si>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</si>
  <si>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</si>
  <si>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</si>
  <si>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</si>
  <si>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</si>
  <si>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</si>
  <si>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</si>
  <si>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</si>
  <si>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</si>
  <si>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</si>
  <si>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</si>
  <si>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</si>
  <si>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</si>
  <si>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</si>
  <si>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</si>
  <si>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</si>
  <si>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</si>
  <si>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</si>
  <si>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</si>
  <si>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</si>
  <si>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</si>
  <si>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</si>
  <si>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</si>
  <si>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</si>
  <si>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</si>
  <si>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</si>
  <si>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</si>
  <si>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</si>
  <si>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</si>
  <si>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</si>
  <si>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</si>
  <si>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</si>
  <si>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</si>
  <si>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</si>
  <si>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</si>
  <si>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</si>
  <si>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</si>
  <si>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</si>
  <si>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</si>
  <si>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</si>
  <si>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</si>
  <si>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</si>
  <si>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</si>
  <si>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</si>
  <si>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</si>
  <si>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</si>
  <si>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</si>
  <si>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</si>
  <si>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</si>
  <si>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</si>
  <si>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</si>
  <si>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</si>
  <si>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</si>
  <si>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</si>
  <si>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</si>
  <si>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</si>
  <si>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</si>
  <si>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</si>
  <si>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</si>
  <si>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</si>
  <si>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</si>
  <si>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</si>
  <si>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</si>
  <si>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</si>
  <si>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</si>
  <si>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</si>
  <si>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</si>
  <si>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</si>
  <si>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</si>
  <si>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</si>
  <si>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</si>
  <si>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</si>
  <si>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</si>
  <si>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</si>
  <si>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</si>
  <si>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</si>
  <si>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</si>
  <si>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</si>
  <si>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</si>
  <si>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</si>
  <si>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</si>
  <si>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</si>
  <si>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</si>
  <si>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</si>
  <si>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</si>
  <si>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</si>
  <si>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</si>
  <si>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</si>
  <si>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</si>
  <si>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</si>
  <si>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</si>
  <si>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</si>
  <si>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</si>
  <si>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</si>
  <si>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</si>
  <si>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</si>
  <si>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</si>
  <si>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</si>
  <si>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</si>
  <si>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</si>
  <si>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</si>
  <si>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</si>
  <si>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</si>
  <si>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</si>
  <si>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</si>
  <si>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</si>
  <si>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</si>
  <si>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</si>
  <si>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</si>
  <si>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</si>
  <si>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</si>
  <si>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</si>
  <si>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</si>
  <si>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</si>
  <si>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</si>
  <si>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</si>
  <si>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</si>
  <si>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</si>
  <si>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</si>
  <si>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</si>
  <si>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</si>
  <si>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</si>
  <si>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</si>
  <si>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</si>
  <si>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</si>
  <si>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</si>
  <si>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</si>
  <si>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</si>
  <si>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</si>
  <si>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</si>
  <si>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</si>
  <si>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</si>
  <si>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</si>
  <si>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</si>
  <si>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</si>
  <si>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</si>
  <si>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</si>
  <si>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</si>
  <si>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</si>
  <si>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</si>
  <si>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</si>
  <si>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</si>
  <si>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</si>
  <si>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</si>
  <si>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</si>
  <si>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</si>
  <si>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</si>
  <si>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</si>
  <si>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</si>
  <si>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</si>
  <si>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</si>
  <si>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</si>
  <si>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</si>
  <si>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</si>
  <si>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</si>
  <si>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</si>
  <si>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</si>
  <si>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</si>
  <si>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</si>
  <si>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</si>
  <si>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</si>
  <si>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</si>
  <si>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</si>
  <si>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</si>
  <si>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</si>
  <si>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</si>
  <si>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</si>
  <si>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</si>
  <si>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</si>
  <si>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</si>
  <si>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</si>
  <si>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</si>
  <si>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</si>
  <si>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</si>
  <si>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</si>
  <si>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</si>
  <si>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</si>
  <si>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</si>
  <si>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</si>
  <si>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</si>
  <si>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</si>
  <si>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</si>
  <si>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</si>
  <si>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</si>
  <si>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</si>
  <si>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</si>
  <si>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</si>
  <si>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</si>
  <si>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</si>
  <si>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</si>
  <si>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</si>
  <si>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</si>
  <si>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</si>
  <si>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</si>
  <si>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</si>
  <si>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</si>
  <si>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</si>
  <si>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</si>
  <si>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</si>
  <si>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</si>
  <si>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</si>
  <si>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</si>
  <si>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</si>
  <si>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</si>
  <si>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</si>
  <si>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</si>
  <si>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</si>
  <si>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</si>
  <si>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</si>
  <si>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</si>
  <si>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</si>
  <si>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</si>
  <si>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</si>
  <si>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</si>
  <si>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</si>
  <si>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</si>
  <si>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</si>
  <si>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</si>
  <si>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</si>
  <si>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</si>
  <si>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</si>
  <si>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</si>
  <si>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</si>
  <si>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</si>
  <si>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</si>
  <si>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</si>
  <si>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</si>
  <si>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</si>
  <si>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</si>
  <si>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</si>
  <si>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</si>
  <si>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</si>
  <si>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</si>
  <si>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</si>
  <si>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</si>
  <si>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</si>
  <si>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</si>
  <si>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</si>
  <si>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</si>
  <si>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</si>
  <si>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</si>
  <si>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</si>
  <si>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</si>
  <si>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</si>
  <si>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</si>
  <si>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</si>
  <si>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</si>
  <si>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</si>
  <si>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</si>
  <si>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</si>
  <si>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</si>
  <si>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</si>
  <si>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</si>
  <si>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</si>
  <si>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</si>
  <si>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</si>
  <si>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</si>
  <si>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</si>
  <si>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</si>
  <si>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</si>
  <si>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</si>
  <si>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</si>
  <si>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</si>
  <si>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</si>
  <si>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</si>
  <si>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</si>
  <si>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</si>
  <si>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</si>
  <si>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</si>
  <si>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</si>
  <si>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</si>
  <si>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</si>
  <si>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</si>
  <si>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</si>
  <si>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</si>
  <si>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</si>
  <si>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</si>
  <si>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</si>
  <si>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</si>
  <si>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</si>
  <si>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</si>
  <si>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</si>
  <si>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</si>
  <si>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</si>
  <si>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</si>
  <si>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</si>
  <si>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</si>
  <si>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</si>
  <si>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</si>
  <si>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</si>
  <si>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</si>
  <si>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</si>
  <si>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</si>
  <si>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</si>
  <si>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</si>
  <si>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</si>
  <si>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</si>
  <si>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</si>
  <si>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</si>
  <si>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</si>
  <si>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</si>
  <si>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</si>
  <si>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</si>
  <si>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</si>
  <si>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</si>
  <si>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</si>
  <si>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</si>
  <si>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</si>
  <si>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</si>
  <si>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</si>
  <si>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</si>
  <si>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</si>
  <si>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</si>
  <si>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</si>
  <si>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</si>
  <si>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</si>
  <si>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</si>
  <si>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</si>
  <si>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</si>
  <si>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</si>
  <si>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</si>
  <si>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</si>
  <si>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</si>
  <si>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</si>
  <si>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</si>
  <si>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</si>
  <si>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</si>
  <si>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</si>
  <si>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</si>
  <si>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</si>
  <si>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</si>
  <si>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</si>
  <si>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</si>
  <si>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</si>
  <si>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</si>
  <si>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</si>
  <si>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</si>
  <si>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</si>
  <si>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</si>
  <si>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</si>
  <si>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</si>
  <si>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</si>
  <si>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</si>
  <si>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</si>
  <si>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</si>
  <si>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</si>
  <si>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</si>
  <si>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</si>
  <si>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</si>
  <si>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</si>
  <si>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</si>
  <si>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</si>
  <si>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</si>
  <si>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</si>
  <si>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</si>
  <si>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</si>
  <si>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</si>
  <si>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</si>
  <si>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</si>
  <si>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</si>
  <si>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</si>
  <si>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</si>
  <si>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</si>
  <si>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</si>
  <si>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</si>
  <si>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</si>
  <si>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</si>
  <si>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</si>
  <si>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</si>
  <si>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</si>
  <si>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</si>
  <si>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</si>
  <si>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</si>
  <si>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</si>
  <si>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</si>
  <si>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</si>
  <si>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</si>
  <si>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</si>
  <si>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</si>
  <si>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</si>
  <si>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</si>
  <si>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</si>
  <si>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</si>
  <si>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</si>
  <si>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</si>
  <si>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</si>
  <si>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</si>
  <si>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</si>
  <si>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</si>
  <si>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</si>
  <si>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</si>
  <si>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</si>
  <si>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</si>
  <si>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</si>
  <si>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</si>
  <si>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</si>
  <si>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</si>
  <si>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</si>
  <si>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</si>
  <si>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</si>
  <si>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</si>
  <si>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</si>
  <si>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</si>
  <si>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</si>
  <si>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</si>
  <si>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</si>
  <si>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</si>
  <si>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</si>
  <si>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</si>
  <si>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</si>
  <si>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</si>
  <si>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</si>
  <si>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</si>
  <si>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</si>
  <si>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</si>
  <si>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</si>
  <si>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</si>
  <si>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</si>
  <si>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</si>
  <si>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</si>
  <si>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</si>
  <si>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</si>
  <si>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</si>
  <si>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</si>
  <si>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</si>
  <si>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</si>
  <si>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</si>
  <si>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</si>
  <si>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</si>
  <si>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</si>
  <si>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</si>
  <si>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</si>
  <si>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</si>
  <si>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</si>
  <si>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</si>
  <si>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</si>
  <si>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</si>
  <si>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</si>
  <si>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</si>
  <si>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</si>
  <si>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</si>
  <si>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</si>
  <si>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</si>
  <si>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</si>
  <si>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</si>
  <si>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</si>
  <si>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</si>
  <si>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</si>
  <si>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</si>
  <si>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</si>
  <si>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</si>
  <si>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</si>
  <si>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</si>
  <si>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</si>
  <si>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</si>
  <si>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</si>
  <si>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</si>
  <si>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</si>
  <si>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</si>
  <si>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</si>
  <si>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</si>
  <si>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</si>
  <si>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</si>
  <si>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</si>
  <si>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</si>
  <si>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</si>
  <si>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</si>
  <si>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</si>
  <si>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</si>
  <si>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</si>
  <si>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</si>
  <si>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</si>
  <si>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</si>
  <si>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</si>
  <si>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</si>
  <si>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</si>
  <si>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</si>
  <si>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</si>
  <si>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</si>
  <si>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</si>
  <si>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</si>
  <si>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</si>
  <si>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</si>
  <si>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</si>
  <si>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</si>
  <si>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</si>
  <si>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</si>
  <si>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</si>
  <si>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</si>
  <si>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</si>
  <si>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</si>
  <si>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</si>
  <si>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</si>
  <si>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</si>
  <si>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</si>
  <si>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</si>
  <si>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</si>
  <si>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</si>
  <si>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</si>
  <si>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</si>
  <si>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</si>
  <si>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</si>
  <si>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</si>
  <si>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</si>
  <si>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</si>
  <si>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</si>
  <si>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</si>
  <si>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</si>
  <si>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</si>
  <si>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</si>
  <si>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</si>
  <si>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</si>
  <si>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</si>
  <si>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</si>
  <si>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</si>
  <si>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</si>
  <si>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</si>
  <si>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</si>
  <si>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</si>
  <si>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</si>
  <si>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</si>
  <si>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</si>
  <si>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</si>
  <si>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</si>
  <si>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</si>
  <si>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</si>
  <si>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</si>
  <si>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</si>
  <si>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</si>
  <si>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</si>
  <si>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</si>
  <si>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</si>
  <si>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</si>
  <si>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</si>
  <si>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</si>
  <si>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</si>
  <si>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</si>
  <si>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</si>
  <si>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</si>
  <si>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</si>
  <si>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</si>
  <si>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</si>
  <si>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</si>
  <si>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</si>
  <si>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</si>
  <si>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</si>
  <si>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</si>
  <si>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</si>
  <si>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</si>
  <si>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</si>
  <si>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</si>
  <si>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</si>
  <si>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</si>
  <si>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</si>
  <si>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</si>
  <si>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</si>
  <si>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</si>
  <si>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</si>
  <si>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</si>
  <si>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</si>
  <si>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</si>
  <si>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</si>
  <si>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</si>
  <si>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</si>
  <si>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</si>
  <si>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</si>
  <si>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</si>
  <si>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</si>
  <si>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</si>
  <si>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</si>
  <si>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</si>
  <si>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</si>
  <si>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</si>
  <si>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</si>
  <si>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</si>
  <si>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</si>
  <si>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</si>
  <si>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</si>
  <si>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</si>
  <si>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</si>
  <si>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</si>
  <si>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</si>
  <si>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</si>
  <si>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</si>
  <si>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</si>
  <si>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</si>
  <si>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</si>
  <si>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</si>
  <si>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</si>
  <si>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</si>
  <si>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</si>
  <si>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</si>
  <si>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</si>
  <si>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</si>
  <si>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</si>
  <si>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</si>
  <si>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</si>
  <si>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</si>
  <si>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</si>
  <si>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</si>
  <si>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</si>
  <si>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</si>
  <si>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</si>
  <si>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</si>
  <si>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</si>
  <si>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</si>
  <si>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</si>
  <si>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</si>
  <si>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</si>
  <si>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</si>
  <si>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</si>
  <si>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</si>
  <si>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</si>
  <si>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</si>
  <si>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</si>
  <si>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</si>
  <si>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</si>
  <si>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</si>
  <si>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</si>
  <si>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</si>
  <si>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</si>
  <si>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</si>
  <si>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</si>
  <si>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</si>
  <si>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</si>
  <si>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</si>
  <si>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</si>
  <si>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</si>
  <si>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</si>
  <si>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</si>
  <si>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</si>
  <si>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</si>
  <si>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</si>
  <si>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</si>
  <si>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</si>
  <si>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</si>
  <si>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</si>
  <si>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</si>
  <si>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</si>
  <si>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</si>
  <si>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</si>
  <si>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</si>
  <si>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</si>
  <si>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</si>
  <si>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</si>
  <si>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</si>
  <si>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</si>
  <si>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</si>
  <si>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</si>
  <si>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</si>
  <si>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</si>
  <si>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</si>
  <si>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</si>
  <si>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</si>
  <si>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</si>
  <si>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</si>
  <si>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</si>
  <si>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</si>
  <si>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</si>
  <si>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</si>
  <si>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</si>
  <si>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</si>
  <si>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</si>
  <si>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</si>
  <si>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</si>
  <si>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</si>
  <si>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</si>
  <si>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</si>
  <si>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</si>
  <si>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</si>
  <si>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</si>
  <si>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</si>
  <si>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</si>
  <si>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</si>
  <si>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</si>
  <si>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</si>
  <si>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</si>
  <si>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</si>
  <si>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</si>
  <si>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</si>
  <si>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</si>
  <si>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</si>
  <si>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</si>
  <si>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</si>
  <si>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</si>
  <si>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</si>
  <si>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</si>
  <si>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</si>
  <si>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</si>
  <si>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</si>
  <si>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</si>
  <si>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</si>
  <si>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</si>
  <si>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</si>
  <si>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</si>
  <si>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</si>
  <si>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</si>
  <si>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</si>
  <si>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</si>
  <si>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</si>
  <si>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</si>
  <si>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</si>
  <si>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</si>
  <si>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</si>
  <si>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</si>
  <si>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</si>
  <si>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</si>
  <si>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</si>
  <si>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</si>
  <si>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</si>
  <si>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</si>
  <si>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</si>
  <si>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</si>
  <si>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</si>
  <si>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</si>
  <si>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</si>
  <si>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</si>
  <si>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</si>
  <si>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</si>
  <si>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</si>
  <si>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</si>
  <si>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</si>
  <si>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</si>
  <si>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</si>
  <si>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</si>
  <si>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</si>
  <si>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</si>
  <si>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</si>
  <si>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</si>
  <si>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</si>
  <si>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</si>
  <si>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</si>
  <si>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</si>
  <si>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</si>
  <si>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</si>
  <si>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</si>
  <si>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</si>
  <si>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</si>
  <si>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</si>
  <si>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</si>
  <si>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</si>
  <si>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</si>
  <si>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</si>
  <si>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</si>
  <si>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</si>
  <si>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</si>
  <si>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</si>
  <si>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</si>
  <si>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</si>
  <si>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</si>
  <si>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</si>
  <si>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</si>
  <si>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</si>
  <si>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</si>
  <si>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</si>
  <si>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</si>
  <si>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</si>
  <si>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</si>
  <si>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</si>
  <si>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</si>
  <si>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</si>
  <si>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</si>
  <si>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</si>
  <si>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</si>
  <si>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</si>
  <si>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</si>
  <si>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</si>
  <si>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</si>
  <si>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</si>
  <si>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</si>
  <si>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</si>
  <si>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</si>
  <si>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</si>
  <si>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</si>
  <si>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</si>
  <si>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</si>
  <si>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</si>
  <si>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</si>
  <si>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</si>
  <si>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</si>
  <si>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</si>
  <si>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</si>
  <si>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</si>
  <si>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</si>
  <si>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</si>
  <si>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</si>
  <si>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</si>
  <si>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</si>
  <si>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</si>
  <si>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</si>
  <si>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</si>
  <si>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</si>
  <si>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</si>
  <si>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</si>
  <si>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</si>
  <si>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</si>
  <si>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</si>
  <si>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</si>
  <si>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</si>
  <si>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</si>
  <si>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</si>
  <si>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</si>
  <si>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</si>
  <si>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</si>
  <si>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</si>
  <si>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</si>
  <si>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</si>
  <si>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</si>
  <si>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</si>
  <si>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</si>
  <si>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</si>
  <si>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</si>
  <si>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</si>
  <si>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</si>
  <si>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</si>
  <si>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</si>
  <si>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</si>
  <si>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</si>
  <si>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</si>
  <si>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</si>
  <si>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</si>
  <si>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</si>
  <si>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</si>
  <si>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</si>
  <si>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</si>
  <si>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</si>
  <si>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</si>
  <si>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</si>
  <si>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</si>
  <si>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</si>
  <si>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</si>
  <si>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</si>
  <si>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</si>
  <si>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</si>
  <si>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</si>
  <si>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</si>
  <si>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</si>
  <si>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</si>
  <si>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</si>
  <si>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</si>
  <si>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</si>
  <si>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</si>
  <si>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</si>
  <si>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</si>
  <si>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</si>
  <si>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</si>
  <si>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</si>
  <si>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</si>
  <si>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</si>
  <si>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</si>
  <si>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</si>
  <si>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</si>
  <si>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</si>
  <si>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</si>
  <si>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</si>
  <si>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</si>
  <si>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</si>
  <si>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</si>
  <si>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</si>
  <si>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</si>
  <si>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</si>
  <si>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</si>
  <si>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</si>
  <si>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</si>
  <si>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</si>
  <si>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</si>
  <si>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</si>
  <si>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</si>
  <si>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</si>
  <si>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</si>
  <si>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</si>
  <si>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</si>
  <si>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</si>
  <si>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</si>
  <si>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</si>
  <si>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</si>
  <si>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</si>
  <si>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</si>
  <si>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</si>
  <si>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</si>
  <si>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</si>
  <si>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</si>
  <si>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</si>
  <si>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</si>
  <si>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</si>
  <si>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</si>
  <si>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</si>
  <si>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</si>
  <si>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</si>
  <si>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</si>
  <si>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</si>
  <si>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</si>
  <si>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</si>
  <si>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</si>
  <si>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</si>
  <si>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</si>
  <si>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</si>
  <si>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</si>
  <si>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</si>
  <si>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</si>
  <si>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</si>
  <si>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</si>
  <si>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</si>
  <si>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</si>
  <si>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</si>
  <si>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</si>
  <si>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</si>
  <si>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</si>
  <si>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</si>
  <si>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</si>
  <si>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</si>
  <si>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</si>
  <si>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</si>
  <si>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</si>
  <si>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</si>
  <si>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</si>
  <si>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</si>
  <si>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</si>
  <si>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</si>
  <si>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</si>
  <si>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</si>
  <si>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</si>
  <si>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</si>
  <si>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</si>
  <si>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</si>
  <si>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</si>
  <si>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</si>
  <si>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</si>
  <si>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</si>
  <si>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</si>
  <si>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</si>
  <si>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</si>
  <si>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</si>
  <si>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</si>
  <si>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</si>
  <si>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</si>
  <si>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</si>
  <si>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</si>
  <si>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</si>
  <si>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</si>
  <si>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</si>
  <si>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</si>
  <si>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</si>
  <si>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</si>
  <si>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</si>
  <si>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</si>
  <si>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</si>
  <si>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</si>
  <si>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</si>
  <si>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</si>
  <si>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</si>
  <si>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</si>
  <si>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</si>
  <si>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</si>
  <si>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</si>
  <si>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</si>
  <si>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</si>
  <si>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</si>
  <si>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</si>
  <si>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</si>
  <si>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</si>
  <si>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</si>
  <si>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</si>
  <si>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</si>
  <si>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</si>
  <si>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</si>
  <si>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</si>
  <si>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</si>
  <si>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</si>
  <si>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</si>
  <si>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</si>
  <si>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</si>
  <si>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</si>
  <si>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</si>
  <si>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</si>
  <si>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</si>
  <si>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</si>
  <si>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</si>
  <si>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</si>
  <si>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</si>
  <si>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</si>
  <si>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</si>
  <si>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</si>
  <si>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</si>
  <si>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</si>
  <si>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</si>
  <si>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</si>
  <si>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</si>
  <si>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</si>
  <si>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</si>
  <si>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</si>
  <si>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</si>
  <si>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</si>
  <si>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</si>
  <si>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</si>
  <si>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</si>
  <si>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</si>
  <si>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</si>
  <si>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</si>
  <si>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</si>
  <si>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</si>
  <si>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</si>
  <si>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</si>
  <si>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</si>
  <si>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</si>
  <si>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</si>
  <si>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</si>
  <si>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</si>
  <si>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</si>
  <si>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</si>
  <si>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</si>
  <si>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</si>
  <si>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</si>
  <si>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</si>
  <si>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</si>
  <si>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</si>
  <si>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</si>
  <si>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</si>
  <si>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</si>
  <si>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</si>
  <si>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</si>
  <si>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</si>
  <si>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</si>
  <si>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</si>
  <si>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</si>
  <si>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</si>
  <si>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</si>
  <si>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</si>
  <si>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</si>
  <si>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</si>
  <si>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</si>
  <si>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</si>
  <si>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</si>
  <si>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</si>
  <si>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</si>
  <si>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</si>
  <si>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</si>
  <si>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</si>
  <si>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</si>
  <si>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</si>
  <si>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</si>
  <si>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</si>
  <si>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</si>
  <si>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</si>
  <si>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</si>
  <si>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</si>
  <si>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</si>
  <si>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</si>
  <si>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</si>
  <si>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</si>
  <si>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</si>
  <si>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</si>
  <si>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</si>
  <si>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</si>
  <si>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</si>
  <si>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</si>
  <si>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</si>
  <si>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</si>
  <si>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</si>
  <si>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</si>
  <si>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</si>
  <si>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</si>
  <si>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</si>
  <si>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</si>
  <si>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</si>
  <si>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</si>
  <si>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</si>
  <si>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</si>
  <si>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</si>
  <si>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</si>
  <si>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</si>
  <si>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</si>
  <si>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</si>
  <si>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</si>
  <si>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</si>
  <si>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</si>
  <si>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</si>
  <si>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</si>
  <si>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</si>
  <si>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</si>
  <si>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</si>
  <si>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</si>
  <si>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</si>
  <si>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</si>
  <si>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</si>
  <si>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</si>
  <si>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</si>
  <si>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</si>
  <si>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</si>
  <si>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</si>
  <si>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</si>
  <si>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</si>
  <si>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</si>
  <si>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</si>
  <si>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</si>
  <si>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</si>
  <si>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</si>
  <si>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</si>
  <si>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</si>
  <si>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</si>
  <si>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</si>
  <si>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</si>
  <si>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</si>
  <si>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</si>
  <si>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</si>
  <si>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</si>
  <si>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</si>
  <si>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</si>
  <si>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</si>
  <si>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</si>
  <si>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</si>
  <si>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</si>
  <si>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</si>
  <si>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</si>
  <si>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</si>
  <si>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</si>
  <si>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</si>
  <si>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</si>
  <si>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</si>
  <si>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</si>
  <si>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</si>
  <si>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</si>
  <si>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</si>
  <si>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</si>
  <si>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</si>
  <si>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</si>
  <si>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</si>
  <si>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</si>
  <si>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</si>
  <si>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</si>
  <si>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</si>
  <si>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</si>
  <si>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</si>
  <si>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</si>
  <si>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</si>
  <si>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</si>
  <si>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</si>
  <si>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</si>
  <si>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</si>
  <si>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</si>
  <si>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</si>
  <si>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</si>
  <si>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</si>
  <si>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</si>
  <si>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</si>
  <si>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</si>
  <si>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</si>
  <si>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</si>
  <si>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</si>
  <si>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</si>
  <si>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</si>
  <si>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</si>
  <si>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</si>
  <si>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</si>
  <si>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</si>
  <si>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</si>
  <si>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</si>
  <si>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</si>
  <si>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</si>
  <si>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</si>
  <si>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</si>
  <si>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</si>
  <si>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</si>
  <si>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</si>
  <si>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</si>
  <si>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</si>
  <si>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</si>
  <si>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</si>
  <si>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</si>
  <si>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</si>
  <si>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</si>
  <si>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</si>
  <si>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</si>
  <si>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</si>
  <si>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</si>
  <si>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</si>
  <si>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</si>
  <si>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</si>
  <si>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</si>
  <si>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</si>
  <si>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</si>
  <si>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</si>
  <si>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</si>
  <si>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</si>
  <si>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</si>
  <si>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</si>
  <si>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</si>
  <si>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</si>
  <si>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</si>
  <si>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</si>
  <si>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</si>
  <si>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</si>
  <si>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</si>
  <si>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</si>
  <si>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</si>
  <si>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</si>
  <si>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</si>
  <si>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</si>
  <si>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</si>
  <si>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</si>
  <si>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</si>
  <si>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</si>
  <si>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</si>
  <si>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</si>
  <si>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</si>
  <si>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</si>
  <si>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</si>
  <si>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</si>
  <si>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</si>
  <si>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</si>
  <si>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</si>
  <si>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</si>
  <si>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</si>
  <si>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</si>
  <si>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</si>
  <si>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</si>
  <si>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</si>
  <si>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</si>
  <si>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</si>
  <si>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</si>
  <si>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</si>
  <si>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</si>
  <si>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</si>
  <si>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</si>
  <si>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</si>
  <si>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</si>
  <si>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</si>
  <si>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</si>
  <si>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</si>
  <si>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</si>
  <si>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</si>
  <si>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</si>
  <si>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</si>
  <si>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</si>
  <si>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</si>
  <si>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</si>
  <si>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</si>
  <si>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</si>
  <si>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</si>
  <si>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</si>
  <si>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</si>
  <si>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</si>
  <si>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</si>
  <si>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</si>
  <si>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</si>
  <si>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</si>
  <si>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</si>
  <si>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</si>
  <si>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</si>
  <si>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</si>
  <si>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</si>
  <si>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</si>
  <si>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</si>
  <si>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</si>
  <si>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</si>
  <si>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</si>
  <si>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</si>
  <si>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</si>
  <si>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</si>
  <si>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</si>
  <si>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</si>
  <si>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</si>
  <si>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</si>
  <si>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</si>
  <si>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</si>
  <si>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</si>
  <si>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</si>
  <si>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</si>
  <si>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</si>
  <si>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</si>
  <si>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</si>
  <si>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</si>
  <si>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</si>
  <si>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</si>
  <si>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</si>
  <si>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</si>
  <si>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</si>
  <si>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</si>
  <si>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</si>
  <si>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</si>
  <si>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</si>
  <si>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</si>
  <si>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</si>
  <si>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</si>
  <si>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</si>
  <si>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</si>
  <si>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</si>
  <si>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</si>
  <si>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</si>
  <si>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</si>
  <si>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</si>
  <si>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</si>
  <si>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</si>
  <si>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</si>
  <si>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</si>
  <si>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</si>
  <si>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</si>
  <si>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</si>
  <si>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</si>
  <si>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</si>
  <si>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</si>
  <si>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</si>
  <si>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</si>
  <si>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</si>
  <si>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</si>
  <si>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</si>
  <si>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</si>
  <si>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</si>
  <si>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</si>
  <si>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</si>
  <si>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</si>
  <si>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</si>
  <si>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</si>
  <si>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</si>
  <si>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</si>
  <si>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</si>
  <si>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</si>
  <si>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</si>
  <si>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</si>
  <si>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</si>
  <si>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</si>
  <si>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</si>
  <si>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</si>
  <si>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</si>
  <si>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</si>
  <si>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</si>
  <si>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</si>
  <si>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</si>
  <si>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</si>
  <si>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</si>
  <si>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</si>
  <si>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</si>
  <si>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</si>
  <si>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</si>
  <si>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</si>
  <si>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</si>
  <si>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</si>
  <si>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</si>
  <si>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</si>
  <si>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</si>
  <si>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</si>
  <si>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</si>
  <si>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</si>
  <si>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</si>
  <si>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</si>
  <si>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</si>
  <si>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</si>
  <si>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</si>
  <si>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</si>
  <si>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</si>
  <si>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</si>
  <si>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</si>
  <si>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</si>
  <si>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</si>
  <si>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</si>
  <si>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</si>
  <si>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</si>
  <si>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</si>
  <si>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</si>
  <si>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</si>
  <si>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</si>
  <si>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</si>
  <si>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</si>
  <si>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</si>
  <si>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</si>
  <si>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</si>
  <si>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</si>
  <si>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</si>
  <si>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</si>
  <si>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</si>
  <si>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</si>
  <si>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</si>
  <si>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</si>
  <si>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</si>
  <si>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</si>
  <si>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</si>
  <si>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</si>
  <si>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</si>
  <si>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</si>
  <si>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</si>
  <si>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</si>
  <si>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</si>
  <si>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</si>
  <si>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</si>
  <si>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</si>
  <si>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</si>
  <si>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</si>
  <si>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</si>
  <si>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</si>
  <si>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</si>
  <si>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</si>
  <si>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</si>
  <si>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</si>
  <si>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</si>
  <si>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</si>
  <si>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</si>
  <si>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</si>
  <si>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</si>
  <si>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</si>
  <si>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</si>
  <si>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</si>
  <si>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</si>
  <si>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</si>
  <si>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</si>
  <si>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</si>
  <si>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</si>
  <si>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</si>
  <si>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</si>
  <si>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</si>
  <si>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</si>
  <si>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</si>
  <si>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</si>
  <si>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</si>
  <si>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</si>
  <si>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</si>
  <si>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</si>
  <si>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</si>
  <si>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</si>
  <si>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</si>
  <si>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</si>
  <si>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</si>
  <si>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</si>
  <si>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</si>
  <si>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</si>
  <si>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</si>
  <si>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</si>
  <si>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</si>
  <si>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</si>
  <si>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</si>
  <si>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</si>
  <si>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</si>
  <si>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</si>
  <si>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</si>
  <si>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</si>
  <si>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</si>
  <si>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</si>
  <si>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</si>
  <si>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</si>
  <si>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</si>
  <si>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</si>
  <si>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</si>
  <si>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</si>
  <si>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</si>
  <si>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</si>
  <si>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</si>
  <si>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</si>
  <si>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</si>
  <si>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</si>
  <si>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</si>
  <si>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</si>
  <si>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</si>
  <si>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</si>
  <si>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</si>
  <si>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</si>
  <si>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</si>
  <si>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</si>
  <si>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</si>
  <si>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</si>
  <si>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</si>
  <si>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</si>
  <si>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</si>
  <si>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</si>
  <si>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</si>
  <si>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</si>
  <si>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</si>
  <si>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</si>
  <si>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</si>
  <si>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</si>
  <si>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</si>
  <si>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</si>
  <si>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</si>
  <si>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</si>
  <si>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</si>
  <si>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</si>
  <si>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</si>
  <si>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</si>
  <si>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</si>
  <si>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</si>
  <si>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</si>
  <si>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</si>
  <si>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</si>
  <si>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</si>
  <si>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</si>
  <si>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</si>
  <si>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</si>
  <si>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</si>
  <si>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</si>
  <si>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</si>
  <si>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</si>
  <si>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</si>
  <si>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</si>
  <si>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</si>
  <si>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</si>
  <si>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</si>
  <si>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</si>
  <si>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</si>
  <si>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</si>
  <si>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</si>
  <si>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</si>
  <si>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</si>
  <si>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</si>
  <si>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</si>
  <si>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</si>
  <si>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</si>
  <si>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</si>
  <si>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</si>
  <si>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</si>
  <si>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</si>
  <si>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</si>
  <si>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</si>
  <si>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</si>
  <si>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</si>
  <si>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</si>
  <si>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</si>
  <si>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</si>
  <si>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</si>
  <si>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</si>
  <si>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</si>
  <si>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</si>
  <si>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</si>
  <si>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</si>
  <si>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</si>
  <si>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</si>
  <si>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</si>
  <si>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</si>
  <si>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</si>
  <si>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</si>
  <si>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</si>
  <si>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</si>
  <si>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</si>
  <si>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</si>
  <si>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</si>
  <si>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</si>
  <si>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</si>
  <si>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</si>
  <si>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</si>
  <si>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</si>
  <si>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</si>
  <si>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</si>
  <si>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</si>
  <si>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</si>
  <si>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</si>
  <si>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</si>
  <si>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</si>
  <si>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</si>
  <si>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</si>
  <si>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</si>
  <si>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</si>
  <si>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</si>
  <si>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</si>
  <si>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</si>
  <si>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</si>
  <si>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</si>
  <si>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</si>
  <si>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</si>
  <si>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</si>
  <si>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</si>
  <si>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</si>
  <si>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</si>
  <si>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</si>
  <si>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</si>
  <si>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</si>
  <si>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</si>
  <si>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</si>
  <si>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</si>
  <si>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</si>
  <si>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</si>
  <si>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</si>
  <si>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</si>
  <si>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</si>
  <si>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</si>
  <si>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</si>
  <si>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</si>
  <si>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</si>
  <si>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</si>
  <si>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</si>
  <si>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</si>
  <si>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</si>
  <si>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</si>
  <si>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</si>
  <si>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</si>
  <si>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</si>
  <si>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</si>
  <si>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</si>
  <si>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</si>
  <si>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</si>
  <si>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</si>
  <si>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</si>
  <si>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</si>
  <si>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</si>
  <si>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</si>
  <si>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</si>
  <si>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</si>
  <si>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</si>
  <si>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</si>
  <si>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</si>
  <si>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</si>
  <si>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</si>
  <si>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</si>
  <si>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</si>
  <si>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</si>
  <si>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</si>
  <si>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</si>
  <si>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</si>
  <si>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</si>
  <si>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</si>
  <si>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</si>
  <si>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</si>
  <si>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</si>
  <si>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</si>
  <si>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</si>
  <si>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</si>
  <si>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</si>
  <si>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</si>
  <si>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</si>
  <si>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</si>
  <si>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</si>
  <si>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</si>
  <si>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</si>
  <si>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</si>
  <si>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</si>
  <si>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</si>
  <si>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</si>
  <si>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</si>
  <si>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</si>
  <si>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</si>
  <si>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</si>
  <si>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</si>
  <si>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</si>
  <si>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</si>
  <si>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</si>
  <si>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</si>
  <si>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</si>
  <si>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</si>
  <si>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</si>
  <si>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</si>
  <si>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</si>
  <si>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</si>
  <si>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</si>
  <si>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</si>
  <si>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</si>
  <si>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</si>
  <si>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</si>
  <si>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</si>
  <si>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</si>
  <si>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</si>
  <si>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</si>
  <si>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</si>
  <si>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</si>
  <si>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</si>
  <si>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</si>
  <si>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</si>
  <si>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</si>
  <si>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</si>
  <si>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</si>
  <si>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</si>
  <si>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</si>
  <si>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</si>
  <si>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</si>
  <si>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</si>
  <si>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</si>
  <si>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</si>
  <si>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</si>
  <si>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</si>
  <si>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</si>
  <si>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</si>
  <si>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</si>
  <si>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</si>
  <si>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</si>
  <si>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</si>
  <si>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</si>
  <si>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</si>
  <si>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</si>
  <si>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</si>
  <si>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</si>
  <si>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</si>
  <si>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</si>
  <si>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</si>
  <si>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</si>
  <si>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</si>
  <si>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</si>
  <si>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</si>
  <si>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</si>
  <si>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</si>
  <si>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</si>
  <si>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</si>
  <si>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</si>
  <si>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</si>
  <si>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</si>
  <si>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</si>
  <si>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</si>
  <si>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</si>
  <si>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</si>
  <si>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</si>
  <si>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</si>
  <si>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</si>
  <si>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</si>
  <si>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</si>
  <si>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</si>
  <si>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</si>
  <si>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</si>
  <si>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</si>
  <si>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</si>
  <si>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</si>
  <si>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</si>
  <si>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</si>
  <si>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</si>
  <si>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</si>
  <si>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</si>
  <si>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</si>
  <si>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</si>
  <si>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</si>
  <si>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</si>
  <si>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</si>
  <si>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</si>
  <si>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</si>
  <si>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</si>
  <si>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</si>
  <si>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</si>
  <si>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</si>
  <si>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</si>
  <si>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</si>
  <si>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</si>
  <si>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</si>
  <si>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</si>
  <si>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</si>
  <si>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</si>
  <si>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</si>
  <si>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</si>
  <si>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</si>
  <si>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</si>
  <si>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</si>
  <si>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</si>
  <si>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</si>
  <si>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</si>
  <si>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</si>
  <si>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</si>
  <si>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</si>
  <si>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</si>
  <si>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</si>
  <si>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</si>
  <si>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</si>
  <si>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</si>
  <si>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</si>
  <si>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</si>
  <si>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</si>
  <si>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</si>
  <si>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</si>
  <si>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</si>
  <si>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</si>
  <si>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</si>
  <si>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</si>
  <si>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</si>
  <si>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</si>
  <si>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</si>
  <si>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</si>
  <si>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</si>
  <si>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</si>
  <si>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</si>
  <si>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</si>
  <si>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</si>
  <si>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</si>
  <si>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</si>
  <si>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</si>
  <si>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</si>
  <si>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</si>
  <si>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</si>
  <si>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</si>
  <si>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</si>
  <si>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</si>
  <si>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</si>
  <si>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</si>
  <si>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</si>
  <si>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</si>
  <si>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</si>
  <si>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</si>
  <si>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</si>
  <si>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</si>
  <si>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</si>
  <si>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</si>
  <si>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</si>
  <si>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</si>
  <si>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</si>
  <si>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</si>
  <si>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</si>
  <si>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</si>
  <si>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</si>
  <si>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</si>
  <si>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</si>
  <si>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</si>
  <si>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</si>
  <si>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</si>
  <si>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</si>
  <si>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</si>
  <si>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</si>
  <si>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</si>
  <si>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</si>
  <si>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</si>
  <si>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</si>
  <si>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</si>
  <si>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</si>
  <si>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</si>
  <si>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</si>
  <si>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</si>
  <si>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</si>
  <si>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</si>
  <si>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</si>
  <si>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</si>
  <si>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</si>
  <si>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</si>
  <si>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</si>
  <si>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</si>
  <si>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</si>
  <si>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</si>
  <si>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</si>
  <si>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</si>
  <si>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</si>
  <si>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</si>
  <si>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</si>
  <si>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</si>
  <si>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</si>
  <si>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</si>
  <si>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</si>
  <si>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</si>
  <si>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</si>
  <si>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</si>
  <si>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</si>
  <si>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</si>
  <si>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</si>
  <si>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</si>
  <si>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</si>
  <si>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</si>
  <si>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</si>
  <si>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</si>
  <si>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</si>
  <si>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</si>
  <si>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</si>
  <si>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</si>
  <si>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</si>
  <si>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</si>
  <si>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</si>
  <si>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</si>
  <si>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</si>
  <si>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</si>
  <si>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</si>
  <si>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</si>
  <si>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</si>
  <si>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</si>
  <si>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</si>
  <si>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</si>
  <si>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</si>
  <si>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</si>
  <si>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</si>
  <si>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</si>
  <si>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</si>
  <si>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</si>
  <si>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</si>
  <si>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</si>
  <si>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</si>
  <si>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</si>
  <si>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</si>
  <si>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</si>
  <si>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</si>
  <si>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</si>
  <si>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</si>
  <si>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</si>
  <si>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</si>
  <si>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</si>
  <si>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</si>
  <si>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</si>
  <si>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</si>
  <si>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</si>
  <si>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</si>
  <si>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</si>
  <si>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</si>
  <si>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</si>
  <si>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</si>
  <si>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</si>
  <si>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</si>
  <si>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</si>
  <si>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</si>
  <si>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</si>
  <si>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</si>
  <si>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</si>
  <si>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</si>
  <si>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</si>
  <si>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</si>
  <si>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</si>
  <si>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</si>
  <si>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</si>
  <si>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</si>
  <si>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</si>
  <si>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</si>
  <si>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</si>
  <si>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</si>
  <si>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</si>
  <si>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</si>
  <si>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</si>
  <si>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</si>
  <si>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</si>
  <si>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</si>
  <si>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</si>
  <si>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</si>
  <si>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</si>
  <si>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</si>
  <si>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</si>
  <si>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</si>
  <si>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</si>
  <si>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</si>
  <si>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</si>
  <si>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</si>
  <si>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</si>
  <si>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</si>
  <si>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</si>
  <si>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</si>
  <si>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</si>
  <si>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</si>
  <si>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</si>
  <si>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</si>
  <si>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</si>
  <si>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</si>
  <si>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</si>
  <si>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</si>
  <si>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</si>
  <si>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</si>
  <si>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</si>
  <si>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</si>
  <si>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</si>
  <si>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</si>
  <si>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</si>
  <si>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</si>
  <si>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</si>
  <si>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</si>
  <si>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</si>
  <si>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</si>
  <si>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</si>
  <si>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</si>
  <si>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</si>
  <si>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</si>
  <si>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</si>
  <si>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</si>
  <si>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</si>
  <si>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</si>
  <si>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</si>
  <si>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</si>
  <si>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</si>
  <si>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</si>
  <si>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</si>
  <si>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</si>
  <si>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</si>
  <si>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</si>
  <si>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</si>
  <si>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</si>
  <si>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</si>
  <si>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</si>
  <si>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</si>
  <si>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</si>
  <si>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</si>
  <si>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</si>
  <si>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</si>
  <si>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</si>
  <si>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</si>
  <si>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</si>
  <si>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</si>
  <si>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</si>
  <si>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</si>
  <si>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</si>
  <si>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</si>
  <si>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</si>
  <si>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</si>
  <si>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</si>
  <si>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</si>
  <si>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</si>
  <si>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</si>
  <si>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</si>
  <si>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</si>
  <si>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</si>
  <si>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</si>
  <si>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</si>
  <si>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</si>
  <si>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</si>
  <si>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</si>
  <si>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</si>
  <si>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</si>
  <si>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</si>
  <si>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</si>
  <si>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</si>
  <si>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</si>
  <si>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</si>
  <si>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</si>
  <si>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</si>
  <si>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</si>
  <si>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</si>
  <si>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</si>
  <si>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</si>
  <si>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</si>
  <si>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</si>
  <si>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</si>
  <si>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</si>
  <si>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</si>
  <si>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</si>
  <si>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</si>
  <si>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</si>
  <si>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</si>
  <si>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</si>
  <si>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</si>
  <si>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</si>
  <si>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</si>
  <si>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</si>
  <si>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</si>
  <si>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</si>
  <si>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</si>
  <si>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</si>
  <si>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</si>
  <si>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</si>
  <si>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</si>
  <si>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</si>
  <si>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</si>
  <si>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</si>
  <si>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</si>
  <si>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</si>
  <si>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</si>
  <si>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</si>
  <si>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</si>
  <si>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</si>
  <si>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</si>
  <si>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</si>
  <si>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</si>
  <si>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</si>
  <si>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</si>
  <si>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</si>
  <si>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</si>
  <si>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</si>
  <si>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</si>
  <si>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</si>
  <si>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</si>
  <si>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</si>
  <si>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</si>
  <si>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</si>
  <si>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</si>
  <si>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</si>
  <si>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</si>
  <si>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</si>
  <si>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</si>
  <si>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</si>
  <si>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</si>
  <si>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</si>
  <si>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</si>
  <si>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</si>
  <si>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</si>
  <si>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</si>
  <si>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</si>
  <si>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</si>
  <si>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</si>
  <si>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</si>
  <si>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</si>
  <si>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</si>
  <si>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</si>
  <si>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</si>
  <si>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</si>
  <si>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</si>
  <si>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</si>
  <si>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</si>
  <si>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</si>
  <si>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</si>
  <si>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</si>
  <si>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</si>
  <si>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</si>
  <si>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</si>
  <si>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</si>
  <si>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</si>
  <si>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</si>
  <si>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</si>
  <si>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</si>
  <si>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</si>
  <si>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</si>
  <si>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</si>
  <si>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</si>
  <si>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</si>
  <si>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</si>
  <si>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</si>
  <si>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</si>
  <si>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</si>
  <si>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</si>
  <si>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</si>
  <si>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</si>
  <si>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</si>
  <si>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</si>
  <si>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</si>
  <si>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</si>
  <si>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</si>
  <si>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</si>
  <si>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</si>
  <si>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</si>
  <si>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</si>
  <si>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</si>
  <si>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</si>
  <si>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</si>
  <si>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</si>
  <si>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</si>
  <si>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</si>
  <si>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</si>
  <si>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</si>
  <si>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</si>
  <si>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</si>
  <si>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</si>
  <si>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</si>
  <si>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</si>
  <si>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</si>
  <si>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</si>
  <si>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</si>
  <si>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</si>
  <si>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</si>
  <si>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</si>
  <si>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</si>
  <si>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</si>
  <si>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</si>
  <si>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</si>
  <si>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</si>
  <si>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</si>
  <si>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</si>
  <si>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</si>
  <si>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</si>
  <si>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</si>
  <si>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</si>
  <si>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</si>
  <si>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</si>
  <si>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</si>
  <si>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</si>
  <si>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</si>
  <si>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</si>
  <si>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</si>
  <si>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</si>
  <si>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</si>
  <si>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</si>
  <si>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</si>
  <si>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</si>
  <si>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</si>
  <si>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</si>
  <si>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</si>
  <si>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</si>
  <si>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</si>
  <si>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</si>
  <si>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</si>
  <si>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</si>
  <si>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</si>
  <si>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</si>
  <si>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</si>
  <si>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</si>
  <si>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</si>
  <si>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</si>
  <si>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</si>
  <si>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</si>
  <si>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</si>
  <si>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</si>
  <si>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</si>
  <si>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</si>
  <si>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</si>
  <si>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</si>
  <si>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</si>
  <si>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</si>
  <si>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</si>
  <si>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</si>
  <si>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</si>
  <si>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</si>
  <si>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</si>
  <si>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</si>
  <si>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</si>
  <si>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</si>
  <si>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</si>
  <si>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</si>
  <si>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</si>
  <si>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</si>
  <si>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</si>
  <si>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</si>
  <si>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</si>
  <si>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</si>
  <si>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</si>
  <si>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</si>
  <si>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</si>
  <si>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</si>
  <si>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</si>
  <si>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</si>
  <si>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</si>
  <si>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</si>
  <si>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</si>
  <si>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</si>
  <si>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</si>
  <si>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</si>
  <si>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</si>
  <si>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</si>
  <si>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</si>
  <si>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</si>
  <si>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</si>
  <si>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</si>
  <si>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</si>
  <si>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</si>
  <si>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</si>
  <si>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</si>
  <si>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</si>
  <si>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</si>
  <si>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</si>
  <si>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</si>
  <si>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</si>
  <si>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</si>
  <si>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</si>
  <si>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</si>
  <si>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</si>
  <si>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</si>
  <si>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</si>
  <si>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</si>
  <si>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</si>
  <si>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</si>
  <si>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</si>
  <si>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</si>
  <si>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</si>
  <si>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</si>
  <si>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</si>
  <si>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</si>
  <si>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</si>
  <si>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</si>
  <si>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</si>
  <si>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</si>
  <si>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</si>
  <si>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</si>
  <si>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</si>
  <si>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</si>
  <si>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</si>
  <si>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</si>
  <si>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</si>
  <si>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</si>
  <si>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</si>
  <si>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</si>
  <si>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</si>
  <si>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</si>
  <si>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</si>
  <si>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</si>
  <si>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</si>
  <si>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</si>
  <si>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</si>
  <si>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</si>
  <si>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</si>
  <si>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</si>
  <si>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</si>
  <si>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</si>
  <si>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</si>
  <si>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</si>
  <si>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</si>
  <si>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</si>
  <si>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</si>
  <si>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</si>
  <si>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</si>
  <si>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</si>
  <si>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</si>
  <si>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</si>
  <si>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</si>
  <si>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</si>
  <si>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</si>
  <si>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</si>
  <si>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</si>
  <si>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</si>
  <si>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</si>
  <si>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</si>
  <si>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</si>
  <si>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</si>
  <si>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</si>
  <si>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</si>
  <si>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</si>
  <si>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</si>
  <si>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</si>
  <si>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</si>
  <si>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</si>
  <si>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</si>
  <si>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</si>
  <si>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</si>
  <si>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</si>
  <si>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</si>
  <si>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</si>
  <si>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</si>
  <si>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</si>
  <si>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</si>
  <si>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</si>
  <si>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</si>
  <si>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</si>
  <si>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</si>
  <si>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</si>
  <si>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</si>
  <si>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</si>
  <si>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</si>
  <si>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</si>
  <si>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</si>
  <si>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</si>
  <si>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</si>
  <si>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</si>
  <si>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</si>
  <si>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</si>
  <si>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</si>
  <si>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</si>
  <si>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</si>
  <si>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</si>
  <si>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</si>
  <si>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</si>
  <si>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</si>
  <si>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</si>
  <si>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</si>
  <si>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</si>
  <si>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</si>
  <si>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</si>
  <si>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</si>
  <si>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</si>
  <si>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</si>
  <si>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</si>
  <si>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</si>
  <si>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</si>
  <si>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</si>
  <si>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</si>
  <si>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</si>
  <si>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</si>
  <si>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</si>
  <si>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</si>
  <si>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</si>
  <si>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</si>
  <si>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</si>
  <si>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</si>
  <si>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</si>
  <si>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</si>
  <si>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</si>
  <si>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</si>
  <si>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</si>
  <si>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</si>
  <si>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</si>
  <si>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</si>
  <si>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</si>
  <si>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</si>
  <si>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</si>
  <si>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</si>
  <si>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</si>
  <si>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</si>
  <si>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</si>
  <si>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</si>
  <si>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</si>
  <si>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</si>
  <si>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</si>
  <si>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</si>
  <si>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</si>
  <si>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</si>
  <si>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</si>
  <si>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</si>
  <si>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</si>
  <si>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</si>
  <si>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</si>
  <si>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</si>
  <si>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</si>
  <si>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</si>
  <si>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</si>
  <si>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</si>
  <si>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</si>
  <si>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</si>
  <si>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</si>
  <si>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</si>
  <si>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</si>
  <si>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</si>
  <si>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</si>
  <si>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</si>
  <si>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</si>
  <si>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</si>
  <si>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</si>
  <si>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</si>
  <si>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</si>
  <si>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</si>
  <si>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</si>
  <si>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</si>
  <si>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</si>
  <si>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</si>
  <si>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</si>
  <si>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</si>
  <si>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</si>
  <si>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</si>
  <si>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</si>
  <si>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</si>
  <si>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</si>
  <si>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</si>
  <si>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</si>
  <si>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</si>
  <si>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</si>
  <si>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</si>
  <si>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</si>
  <si>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</si>
  <si>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</si>
  <si>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</si>
  <si>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</si>
  <si>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</si>
  <si>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</si>
  <si>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</si>
  <si>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</si>
  <si>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</si>
  <si>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</si>
  <si>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</si>
  <si>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</si>
  <si>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</si>
  <si>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</si>
  <si>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</si>
  <si>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</si>
  <si>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</si>
  <si>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</si>
  <si>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</si>
  <si>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</si>
  <si>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</si>
  <si>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</si>
  <si>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</si>
  <si>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</si>
  <si>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</si>
  <si>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</si>
  <si>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</si>
  <si>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</si>
  <si>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</si>
  <si>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</si>
  <si>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</si>
  <si>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</si>
  <si>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</si>
  <si>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</si>
  <si>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</si>
  <si>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</si>
  <si>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</si>
  <si>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</si>
  <si>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</si>
  <si>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</si>
  <si>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</si>
  <si>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</si>
  <si>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</si>
  <si>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</si>
  <si>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</si>
  <si>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</si>
  <si>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</si>
  <si>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</si>
  <si>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</si>
  <si>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</si>
  <si>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</si>
  <si>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</si>
  <si>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</si>
  <si>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</si>
  <si>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</si>
  <si>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</si>
  <si>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</si>
  <si>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</si>
  <si>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</si>
  <si>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</si>
  <si>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</si>
  <si>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</si>
  <si>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</si>
  <si>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</si>
  <si>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</si>
  <si>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</si>
  <si>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</si>
  <si>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</si>
  <si>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</si>
  <si>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</si>
  <si>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</si>
  <si>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</si>
  <si>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</si>
  <si>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</si>
  <si>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</si>
  <si>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</si>
  <si>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</si>
  <si>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</si>
  <si>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</si>
  <si>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</si>
  <si>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</si>
  <si>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</si>
  <si>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</si>
  <si>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</si>
  <si>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</si>
  <si>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</si>
  <si>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</si>
  <si>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</si>
  <si>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</si>
  <si>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</si>
  <si>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</si>
  <si>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</si>
  <si>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</si>
  <si>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</si>
  <si>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</si>
  <si>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</si>
  <si>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</si>
  <si>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</si>
  <si>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</si>
  <si>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</si>
  <si>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</si>
  <si>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</si>
  <si>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</si>
  <si>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</si>
  <si>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</si>
  <si>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</si>
  <si>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</si>
  <si>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</si>
  <si>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</si>
  <si>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</si>
  <si>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</si>
  <si>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</si>
  <si>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</si>
  <si>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</si>
  <si>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</si>
  <si>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</si>
  <si>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</si>
  <si>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</si>
  <si>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</si>
  <si>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</si>
  <si>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</si>
  <si>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</si>
  <si>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</si>
  <si>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</si>
  <si>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</si>
  <si>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</si>
  <si>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</si>
  <si>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</si>
  <si>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</si>
  <si>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</si>
  <si>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</si>
  <si>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</si>
  <si>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</si>
  <si>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</si>
  <si>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</si>
  <si>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</si>
  <si>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</si>
  <si>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</si>
  <si>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</si>
  <si>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</si>
  <si>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</si>
  <si>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</si>
  <si>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</si>
  <si>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</si>
  <si>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</si>
  <si>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</si>
  <si>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</si>
  <si>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</si>
  <si>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</si>
  <si>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</si>
  <si>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</si>
  <si>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</si>
  <si>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</si>
  <si>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</si>
  <si>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</si>
  <si>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</si>
  <si>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</si>
  <si>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</si>
  <si>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</si>
  <si>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</si>
  <si>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</si>
  <si>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</si>
  <si>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</si>
  <si>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</si>
  <si>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</si>
  <si>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</si>
  <si>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</si>
  <si>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</si>
  <si>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</si>
  <si>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</si>
  <si>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</si>
  <si>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</si>
  <si>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</si>
  <si>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</si>
  <si>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</si>
  <si>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</si>
  <si>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</si>
  <si>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</si>
  <si>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</si>
  <si>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</si>
  <si>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</si>
  <si>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</si>
  <si>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</si>
  <si>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</si>
  <si>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</si>
  <si>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</si>
  <si>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</si>
  <si>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</si>
  <si>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</si>
  <si>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</si>
  <si>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</si>
  <si>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</si>
  <si>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</si>
  <si>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</si>
  <si>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</si>
  <si>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</si>
  <si>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</si>
  <si>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</si>
  <si>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</si>
  <si>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</si>
  <si>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</si>
  <si>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</si>
  <si>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</si>
  <si>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</si>
  <si>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</si>
  <si>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</si>
  <si>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</si>
  <si>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</si>
  <si>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</si>
  <si>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</si>
  <si>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</si>
  <si>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</si>
  <si>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</si>
  <si>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</si>
  <si>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</si>
  <si>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</si>
  <si>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</si>
  <si>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</si>
  <si>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</si>
  <si>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</si>
  <si>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</si>
  <si>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</si>
  <si>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</si>
  <si>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</si>
  <si>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</si>
  <si>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</si>
  <si>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</si>
  <si>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</si>
  <si>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</si>
  <si>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</si>
  <si>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</si>
  <si>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</si>
  <si>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</si>
  <si>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</si>
  <si>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</si>
  <si>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</si>
  <si>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</si>
  <si>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</si>
  <si>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</si>
  <si>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</si>
  <si>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</si>
  <si>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</si>
  <si>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</si>
  <si>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</si>
  <si>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</si>
  <si>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</si>
  <si>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</si>
  <si>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</si>
  <si>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</si>
  <si>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</si>
  <si>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</si>
  <si>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</si>
  <si>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</si>
  <si>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</si>
  <si>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</si>
  <si>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</si>
  <si>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</si>
  <si>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</si>
  <si>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</si>
  <si>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</si>
  <si>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</si>
  <si>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</si>
  <si>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</si>
  <si>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</si>
  <si>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</si>
  <si>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</si>
  <si>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</si>
  <si>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</si>
  <si>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</si>
  <si>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</si>
  <si>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</si>
  <si>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</si>
  <si>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</si>
  <si>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</si>
  <si>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</si>
  <si>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</si>
  <si>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</si>
  <si>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</si>
  <si>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</si>
  <si>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</si>
  <si>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</si>
  <si>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</si>
  <si>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</si>
  <si>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</si>
  <si>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</si>
  <si>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</si>
  <si>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</si>
  <si>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</si>
  <si>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</si>
  <si>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</si>
  <si>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</si>
  <si>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</si>
  <si>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</si>
  <si>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</si>
  <si>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</si>
  <si>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</si>
  <si>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</si>
  <si>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</si>
  <si>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</si>
  <si>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</si>
  <si>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</si>
  <si>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</si>
  <si>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</si>
  <si>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</si>
  <si>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</si>
  <si>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</si>
  <si>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</si>
  <si>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</si>
  <si>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</si>
  <si>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</si>
  <si>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</si>
  <si>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</si>
  <si>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</si>
  <si>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</si>
  <si>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</si>
  <si>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</si>
  <si>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</si>
  <si>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</si>
  <si>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</si>
  <si>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</si>
  <si>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</si>
  <si>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</si>
  <si>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</si>
  <si>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</si>
  <si>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</si>
  <si>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</si>
  <si>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</si>
  <si>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</si>
  <si>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</si>
  <si>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</si>
  <si>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</si>
  <si>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</si>
  <si>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</si>
  <si>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</si>
  <si>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</si>
  <si>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</si>
  <si>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</si>
  <si>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</si>
  <si>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</si>
  <si>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</si>
  <si>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</si>
  <si>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</si>
  <si>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</si>
  <si>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</si>
  <si>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</si>
  <si>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</si>
  <si>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</si>
  <si>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</si>
  <si>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</si>
  <si>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</si>
  <si>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</si>
  <si>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</si>
  <si>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</si>
  <si>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</si>
  <si>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</si>
  <si>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</si>
  <si>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</si>
  <si>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</si>
  <si>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</si>
  <si>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</si>
  <si>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</si>
  <si>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</si>
  <si>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</si>
  <si>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</si>
  <si>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</si>
  <si>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</si>
  <si>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</si>
  <si>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</si>
  <si>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</si>
  <si>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</si>
  <si>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</si>
  <si>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</si>
  <si>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</si>
  <si>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</si>
  <si>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</si>
  <si>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</si>
  <si>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</si>
  <si>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</si>
  <si>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</si>
  <si>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</si>
  <si>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</si>
  <si>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</si>
  <si>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</si>
  <si>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</si>
  <si>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</si>
  <si>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</si>
  <si>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</si>
  <si>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</si>
  <si>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</si>
  <si>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</si>
  <si>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</si>
  <si>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</si>
  <si>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</si>
  <si>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</si>
  <si>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</si>
  <si>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</si>
  <si>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</si>
  <si>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</si>
  <si>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</si>
  <si>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</si>
  <si>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</si>
  <si>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</si>
  <si>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</si>
  <si>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</si>
  <si>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</si>
  <si>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</si>
  <si>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</si>
  <si>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</si>
  <si>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</si>
  <si>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</si>
  <si>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</si>
  <si>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</si>
  <si>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</si>
  <si>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</si>
  <si>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</si>
  <si>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</si>
  <si>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</si>
  <si>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</si>
  <si>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</si>
  <si>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</si>
  <si>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</si>
  <si>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</si>
  <si>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</si>
  <si>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</si>
  <si>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</si>
  <si>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</si>
  <si>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</si>
  <si>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</si>
  <si>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</si>
  <si>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</si>
  <si>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</si>
  <si>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</si>
  <si>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</si>
  <si>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</si>
  <si>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</si>
  <si>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</si>
  <si>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</si>
  <si>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</si>
  <si>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</si>
  <si>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</si>
  <si>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</si>
  <si>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</si>
  <si>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</si>
  <si>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</si>
  <si>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</si>
  <si>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</si>
  <si>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</si>
  <si>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</si>
  <si>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</si>
  <si>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</si>
  <si>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</si>
  <si>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</si>
  <si>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</si>
  <si>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</si>
  <si>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</si>
  <si>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</si>
  <si>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</si>
  <si>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</si>
  <si>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</si>
  <si>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</si>
  <si>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</si>
  <si>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</si>
  <si>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</si>
  <si>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</si>
  <si>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</si>
  <si>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</si>
  <si>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</si>
  <si>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</si>
  <si>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</si>
  <si>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</si>
  <si>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</si>
  <si>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</si>
  <si>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</si>
  <si>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</si>
  <si>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</si>
  <si>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</si>
  <si>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</si>
  <si>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</si>
  <si>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</si>
  <si>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</si>
  <si>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</si>
  <si>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</si>
  <si>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</si>
  <si>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</si>
  <si>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</si>
  <si>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</si>
  <si>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</si>
  <si>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</si>
  <si>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</si>
  <si>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</si>
  <si>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</si>
  <si>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</si>
  <si>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</si>
  <si>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</si>
  <si>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</si>
  <si>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</si>
  <si>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</si>
  <si>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</si>
  <si>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</si>
  <si>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</si>
  <si>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</si>
  <si>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</si>
  <si>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</si>
  <si>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</si>
  <si>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</si>
  <si>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</si>
  <si>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</si>
  <si>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</si>
  <si>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</si>
  <si>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</si>
  <si>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</si>
  <si>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</si>
  <si>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</si>
  <si>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</si>
  <si>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</si>
  <si>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</si>
  <si>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</si>
  <si>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</si>
  <si>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</si>
  <si>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</si>
  <si>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</si>
  <si>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</si>
  <si>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</si>
  <si>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</si>
  <si>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</si>
  <si>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</si>
  <si>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</si>
  <si>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</si>
  <si>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</si>
  <si>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</si>
  <si>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</si>
  <si>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</si>
  <si>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</si>
  <si>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</si>
  <si>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</si>
  <si>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</si>
  <si>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</si>
  <si>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</si>
  <si>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</si>
  <si>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</si>
  <si>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</si>
  <si>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</si>
  <si>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</si>
  <si>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</si>
  <si>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</si>
  <si>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</si>
  <si>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</si>
  <si>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</si>
  <si>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</si>
  <si>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</si>
  <si>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</si>
  <si>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</si>
  <si>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</si>
  <si>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</si>
  <si>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</si>
  <si>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</si>
  <si>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</si>
  <si>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</si>
  <si>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</si>
  <si>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</si>
  <si>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</si>
  <si>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</si>
  <si>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</si>
  <si>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</si>
  <si>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</si>
  <si>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</si>
  <si>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</si>
  <si>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</si>
  <si>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</si>
  <si>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</si>
  <si>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</si>
  <si>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</si>
  <si>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</si>
  <si>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</si>
  <si>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</si>
  <si>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</si>
  <si>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</si>
  <si>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</si>
  <si>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</si>
  <si>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</si>
  <si>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</si>
  <si>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</si>
  <si>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</si>
  <si>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</si>
  <si>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</si>
  <si>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</si>
  <si>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</si>
  <si>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</si>
  <si>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</si>
  <si>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</si>
  <si>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</si>
  <si>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</si>
  <si>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</si>
  <si>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</si>
  <si>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</si>
  <si>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</si>
  <si>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</si>
  <si>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</si>
  <si>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</si>
  <si>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</si>
  <si>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</si>
  <si>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</si>
  <si>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</si>
  <si>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</si>
  <si>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</si>
  <si>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</si>
  <si>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</si>
  <si>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</si>
  <si>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</si>
  <si>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</si>
  <si>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</si>
  <si>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</si>
  <si>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</si>
  <si>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</si>
  <si>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</si>
  <si>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</si>
  <si>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</si>
  <si>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</si>
  <si>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</si>
  <si>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</si>
  <si>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</si>
  <si>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</si>
  <si>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</si>
  <si>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</si>
  <si>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</si>
  <si>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</si>
  <si>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</si>
  <si>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</si>
  <si>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</si>
  <si>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</si>
  <si>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</si>
  <si>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</si>
  <si>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</si>
  <si>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</si>
  <si>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</si>
  <si>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</si>
  <si>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</si>
  <si>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</si>
  <si>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</si>
  <si>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</si>
  <si>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</si>
  <si>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</si>
  <si>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</si>
  <si>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</si>
  <si>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</si>
  <si>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</si>
  <si>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</si>
  <si>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</si>
  <si>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</si>
  <si>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</si>
  <si>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</si>
  <si>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</si>
  <si>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</si>
  <si>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</si>
  <si>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</si>
  <si>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</si>
  <si>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</si>
  <si>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</si>
  <si>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</si>
  <si>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</si>
  <si>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</si>
  <si>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</si>
  <si>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</si>
  <si>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</si>
  <si>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</si>
  <si>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</si>
  <si>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</si>
  <si>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</si>
  <si>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</si>
  <si>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</si>
  <si>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</si>
  <si>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</si>
  <si>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</si>
  <si>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</si>
  <si>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</si>
  <si>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</si>
  <si>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</si>
  <si>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</si>
  <si>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</si>
  <si>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</si>
  <si>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</si>
  <si>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</si>
  <si>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</si>
  <si>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</si>
  <si>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</si>
  <si>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</si>
  <si>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</si>
  <si>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</si>
  <si>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</si>
  <si>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</si>
  <si>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</si>
  <si>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</si>
  <si>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</si>
  <si>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</si>
  <si>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</si>
  <si>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</si>
  <si>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</si>
  <si>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</si>
  <si>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</si>
  <si>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</si>
  <si>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</si>
  <si>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</si>
  <si>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</si>
  <si>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</si>
  <si>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</si>
  <si>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</si>
  <si>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</si>
  <si>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</si>
  <si>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</si>
  <si>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</si>
  <si>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</si>
  <si>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</si>
  <si>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</si>
  <si>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</si>
  <si>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</si>
  <si>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</si>
  <si>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</si>
  <si>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</si>
  <si>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</si>
  <si>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</si>
  <si>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</si>
  <si>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</si>
  <si>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</si>
  <si>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</si>
  <si>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</si>
  <si>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</si>
  <si>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</si>
  <si>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</si>
  <si>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</si>
  <si>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</si>
  <si>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</si>
  <si>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</si>
  <si>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</si>
  <si>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</si>
  <si>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</si>
  <si>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</si>
  <si>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</si>
  <si>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</si>
  <si>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</si>
  <si>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</si>
  <si>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</si>
  <si>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</si>
  <si>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</si>
  <si>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</si>
  <si>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</si>
  <si>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</si>
  <si>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</si>
  <si>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</si>
  <si>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</si>
  <si>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</si>
  <si>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</si>
  <si>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</si>
  <si>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</si>
  <si>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</si>
  <si>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</si>
  <si>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</si>
  <si>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</si>
  <si>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</si>
  <si>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</si>
  <si>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</si>
  <si>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</si>
  <si>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</si>
  <si>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</si>
  <si>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</si>
  <si>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</si>
  <si>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</si>
  <si>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</si>
  <si>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</si>
  <si>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</si>
  <si>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</si>
  <si>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</si>
  <si>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</si>
  <si>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</si>
  <si>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</si>
  <si>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</si>
  <si>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</si>
  <si>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</si>
  <si>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</si>
  <si>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</si>
  <si>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</si>
  <si>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</si>
  <si>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</si>
  <si>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</si>
  <si>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</si>
  <si>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</si>
  <si>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</si>
  <si>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</si>
  <si>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</si>
  <si>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</si>
  <si>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</si>
  <si>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</si>
  <si>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</si>
  <si>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</si>
  <si>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</si>
  <si>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</si>
  <si>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</si>
  <si>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</si>
  <si>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</si>
  <si>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</si>
  <si>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</si>
  <si>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</si>
  <si>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</si>
  <si>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</si>
  <si>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</si>
  <si>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</si>
  <si>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</si>
  <si>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</si>
  <si>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</si>
  <si>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</si>
  <si>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</si>
  <si>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</si>
  <si>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</si>
  <si>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</si>
  <si>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</si>
  <si>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</si>
  <si>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</si>
  <si>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</si>
  <si>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</si>
  <si>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</si>
  <si>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</si>
  <si>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</si>
  <si>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</si>
  <si>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</si>
  <si>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</si>
  <si>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</si>
  <si>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</si>
  <si>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</si>
  <si>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</si>
  <si>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</si>
  <si>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</si>
  <si>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</si>
  <si>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</si>
  <si>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</si>
  <si>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</si>
  <si>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</si>
  <si>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</si>
  <si>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</si>
  <si>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</si>
  <si>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</si>
  <si>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</si>
  <si>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</si>
  <si>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</si>
  <si>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</si>
  <si>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</si>
  <si>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</si>
  <si>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</si>
  <si>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</si>
  <si>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</si>
  <si>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</si>
  <si>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</si>
  <si>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</si>
  <si>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</si>
  <si>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</si>
  <si>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</si>
  <si>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</si>
  <si>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</si>
  <si>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</si>
  <si>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</si>
  <si>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</si>
  <si>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</si>
  <si>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</si>
  <si>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</si>
  <si>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</si>
  <si>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</si>
  <si>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</si>
  <si>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</si>
  <si>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</si>
  <si>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</si>
  <si>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</si>
  <si>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</si>
  <si>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</si>
  <si>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</si>
  <si>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</si>
  <si>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</si>
  <si>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</si>
  <si>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</si>
  <si>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</si>
  <si>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</si>
  <si>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</si>
  <si>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</si>
  <si>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</si>
  <si>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</si>
  <si>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</si>
  <si>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</si>
  <si>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</si>
  <si>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</si>
  <si>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</si>
  <si>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</si>
  <si>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</si>
  <si>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</si>
  <si>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</si>
  <si>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</si>
  <si>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</si>
  <si>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</si>
  <si>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</si>
  <si>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</si>
  <si>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</si>
  <si>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</si>
  <si>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</si>
  <si>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</si>
  <si>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</si>
  <si>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</si>
  <si>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</si>
  <si>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</si>
  <si>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</si>
  <si>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</si>
  <si>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</si>
  <si>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</si>
  <si>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</si>
  <si>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</si>
  <si>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</si>
  <si>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</si>
  <si>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</si>
  <si>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</si>
  <si>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</si>
  <si>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</si>
  <si>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</si>
  <si>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</si>
  <si>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</si>
  <si>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</si>
  <si>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</si>
  <si>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</si>
  <si>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</si>
  <si>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</si>
  <si>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</si>
  <si>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</si>
  <si>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</si>
  <si>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</si>
  <si>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</si>
  <si>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</si>
  <si>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</si>
  <si>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</si>
  <si>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</si>
  <si>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</si>
  <si>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</si>
  <si>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</si>
  <si>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</si>
  <si>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</si>
  <si>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</si>
  <si>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</si>
  <si>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</si>
  <si>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</si>
  <si>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</si>
  <si>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</si>
  <si>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</si>
  <si>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</si>
  <si>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</si>
  <si>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</si>
  <si>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</si>
  <si>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</si>
  <si>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</si>
  <si>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</si>
  <si>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</si>
  <si>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</si>
  <si>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</si>
  <si>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</si>
  <si>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</si>
  <si>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</si>
  <si>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</si>
  <si>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</si>
  <si>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</si>
  <si>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</si>
  <si>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</si>
  <si>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</si>
  <si>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</si>
  <si>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</si>
  <si>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</si>
  <si>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</si>
  <si>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</si>
  <si>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</si>
  <si>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</si>
  <si>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</si>
  <si>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</si>
  <si>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</si>
  <si>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</si>
  <si>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</si>
  <si>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</si>
  <si>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</si>
  <si>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</si>
  <si>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</si>
  <si>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</si>
  <si>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</si>
  <si>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</si>
  <si>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</si>
  <si>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</si>
  <si>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</si>
  <si>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</si>
  <si>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</si>
  <si>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</si>
  <si>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</si>
  <si>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</si>
  <si>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</si>
  <si>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</si>
  <si>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</si>
  <si>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</si>
  <si>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</si>
  <si>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</si>
  <si>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</si>
  <si>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</si>
  <si>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</si>
  <si>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</si>
  <si>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</si>
  <si>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</si>
  <si>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</si>
  <si>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</si>
  <si>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</si>
  <si>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</si>
  <si>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</si>
  <si>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</si>
  <si>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</si>
  <si>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</si>
  <si>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</si>
  <si>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</si>
  <si>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</si>
  <si>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</si>
  <si>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</si>
  <si>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</si>
  <si>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</si>
  <si>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</si>
  <si>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</si>
  <si>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</si>
  <si>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</si>
  <si>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</si>
  <si>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</si>
  <si>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</si>
  <si>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</si>
  <si>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</si>
  <si>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</si>
  <si>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</si>
  <si>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</si>
  <si>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</si>
  <si>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</si>
  <si>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</si>
  <si>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</si>
  <si>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</si>
  <si>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</si>
  <si>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</si>
  <si>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</si>
  <si>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</si>
  <si>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</si>
  <si>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</si>
  <si>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</si>
  <si>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</si>
  <si>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</si>
  <si>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</si>
  <si>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</si>
  <si>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</si>
  <si>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</si>
  <si>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</si>
  <si>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</si>
  <si>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</si>
  <si>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</si>
  <si>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</si>
  <si>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</si>
  <si>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</si>
  <si>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</si>
  <si>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</si>
  <si>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</si>
  <si>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</si>
  <si>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</si>
  <si>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</si>
  <si>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</si>
  <si>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</si>
  <si>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</si>
  <si>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</si>
  <si>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</si>
  <si>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</si>
  <si>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</si>
  <si>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</si>
  <si>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</si>
  <si>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</si>
  <si>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</si>
  <si>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</si>
  <si>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</si>
  <si>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</si>
  <si>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</si>
  <si>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</si>
  <si>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</si>
  <si>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</si>
  <si>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</si>
  <si>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</si>
  <si>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</si>
  <si>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</si>
  <si>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</si>
  <si>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</si>
  <si>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</si>
  <si>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</si>
  <si>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</si>
  <si>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</si>
  <si>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</si>
  <si>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</si>
  <si>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</si>
  <si>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</si>
  <si>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</si>
  <si>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</si>
  <si>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</si>
  <si>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</si>
  <si>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</si>
  <si>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</si>
  <si>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</si>
  <si>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</si>
  <si>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</si>
  <si>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</si>
  <si>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</si>
  <si>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</si>
  <si>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</si>
  <si>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</si>
  <si>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</si>
  <si>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</si>
  <si>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</si>
  <si>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</si>
  <si>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</si>
  <si>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</si>
  <si>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</si>
  <si>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</si>
  <si>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</si>
  <si>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</si>
  <si>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</si>
  <si>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</si>
  <si>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</si>
  <si>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</si>
  <si>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</si>
  <si>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</si>
  <si>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</si>
  <si>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</si>
  <si>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</si>
  <si>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</si>
  <si>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</si>
  <si>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</si>
  <si>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</si>
  <si>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</si>
  <si>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</si>
  <si>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</si>
  <si>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</si>
  <si>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</si>
  <si>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</si>
  <si>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</si>
  <si>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</si>
  <si>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</si>
  <si>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</si>
  <si>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</si>
  <si>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</si>
  <si>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</si>
  <si>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</si>
  <si>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</si>
  <si>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</si>
  <si>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</si>
  <si>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</si>
  <si>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</si>
  <si>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</si>
  <si>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</si>
  <si>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</si>
  <si>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</si>
  <si>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</si>
  <si>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</si>
  <si>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</si>
  <si>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</si>
  <si>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</si>
  <si>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</si>
  <si>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</si>
  <si>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</si>
  <si>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</si>
  <si>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</si>
  <si>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</si>
  <si>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</si>
  <si>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</si>
  <si>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</si>
  <si>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</si>
  <si>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</si>
  <si>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</si>
  <si>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</si>
  <si>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</si>
  <si>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</si>
  <si>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</si>
  <si>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</si>
  <si>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</si>
  <si>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</si>
  <si>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</si>
  <si>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</si>
  <si>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</si>
  <si>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</si>
  <si>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</si>
  <si>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</si>
  <si>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</si>
  <si>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</si>
  <si>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</si>
  <si>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</si>
  <si>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</si>
  <si>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</si>
  <si>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</si>
  <si>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</si>
  <si>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</si>
  <si>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</si>
  <si>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</si>
  <si>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</si>
  <si>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</si>
  <si>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</si>
  <si>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</si>
  <si>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</si>
  <si>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</si>
  <si>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</si>
  <si>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</si>
  <si>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</si>
  <si>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</si>
  <si>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</si>
  <si>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</si>
  <si>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</si>
  <si>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</si>
  <si>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</si>
  <si>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</si>
  <si>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</si>
  <si>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</si>
  <si>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</si>
  <si>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</si>
  <si>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</si>
  <si>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</si>
  <si>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</si>
  <si>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</si>
  <si>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</si>
  <si>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</si>
  <si>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</si>
  <si>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</si>
  <si>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</si>
  <si>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</si>
  <si>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</si>
  <si>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</si>
  <si>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</si>
  <si>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</si>
  <si>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</si>
  <si>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</si>
  <si>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</si>
  <si>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</si>
  <si>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</si>
  <si>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</si>
  <si>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</si>
  <si>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</si>
  <si>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</si>
  <si>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</si>
  <si>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</si>
  <si>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</si>
  <si>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</si>
  <si>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</si>
  <si>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</si>
  <si>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</si>
  <si>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</si>
  <si>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</si>
  <si>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</si>
  <si>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</si>
  <si>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</si>
  <si>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</si>
  <si>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</si>
  <si>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</si>
  <si>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</si>
  <si>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</si>
  <si>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</si>
  <si>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</si>
  <si>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</si>
  <si>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</si>
  <si>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</si>
  <si>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</si>
  <si>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</si>
  <si>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</si>
  <si>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</si>
  <si>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</si>
  <si>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</si>
  <si>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</si>
  <si>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</si>
  <si>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</si>
  <si>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</si>
  <si>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</si>
  <si>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</si>
  <si>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</si>
  <si>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</si>
  <si>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</si>
  <si>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</si>
  <si>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</si>
  <si>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</si>
  <si>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</si>
  <si>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</si>
  <si>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</si>
  <si>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</si>
  <si>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</si>
  <si>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</si>
  <si>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</si>
  <si>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</si>
  <si>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</si>
  <si>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</si>
  <si>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</si>
  <si>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</si>
  <si>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</si>
  <si>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</si>
  <si>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</si>
  <si>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</si>
  <si>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</si>
  <si>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</si>
  <si>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</si>
  <si>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</si>
  <si>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</si>
  <si>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</si>
  <si>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</si>
  <si>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</si>
  <si>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</si>
  <si>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</si>
  <si>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</si>
  <si>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</si>
  <si>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</si>
  <si>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</si>
  <si>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</si>
  <si>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</si>
  <si>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</si>
  <si>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</si>
  <si>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</si>
  <si>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</si>
  <si>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</si>
  <si>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</si>
  <si>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</si>
  <si>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</si>
  <si>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</si>
  <si>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</si>
  <si>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</si>
  <si>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</si>
  <si>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</si>
  <si>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</si>
  <si>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</si>
  <si>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</si>
  <si>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</si>
  <si>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</si>
  <si>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</si>
  <si>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</si>
  <si>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</si>
  <si>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</si>
  <si>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</si>
  <si>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</si>
  <si>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</si>
  <si>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</si>
  <si>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</si>
  <si>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</si>
  <si>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</si>
  <si>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</si>
  <si>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</si>
  <si>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</si>
  <si>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</si>
  <si>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</si>
  <si>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</si>
  <si>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</si>
  <si>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</si>
  <si>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</si>
  <si>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</si>
  <si>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</si>
  <si>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</si>
  <si>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</si>
  <si>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</si>
  <si>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</si>
  <si>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</si>
  <si>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</si>
  <si>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</si>
  <si>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</si>
  <si>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</si>
  <si>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</si>
  <si>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</si>
  <si>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</si>
  <si>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</si>
  <si>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</si>
  <si>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</si>
  <si>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</si>
  <si>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</si>
  <si>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</si>
  <si>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</si>
  <si>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</si>
  <si>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</si>
  <si>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</si>
  <si>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</si>
  <si>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</si>
  <si>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</si>
  <si>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</si>
  <si>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</si>
  <si>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</si>
  <si>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</si>
  <si>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</si>
  <si>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</si>
  <si>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</si>
  <si>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</si>
  <si>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</si>
  <si>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</si>
  <si>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</si>
  <si>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</si>
  <si>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</si>
  <si>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</si>
  <si>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</si>
  <si>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</si>
  <si>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</si>
  <si>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</si>
  <si>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</si>
  <si>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</si>
  <si>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</si>
  <si>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</si>
  <si>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</si>
  <si>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</si>
  <si>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</si>
  <si>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</si>
  <si>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</si>
  <si>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</si>
  <si>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</si>
  <si>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</si>
  <si>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</si>
  <si>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</si>
  <si>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</si>
  <si>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</si>
  <si>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</si>
  <si>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</si>
  <si>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</si>
  <si>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</si>
  <si>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</si>
  <si>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</si>
  <si>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</si>
  <si>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</si>
  <si>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</si>
  <si>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</si>
  <si>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</si>
  <si>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</si>
  <si>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</si>
  <si>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</si>
  <si>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</si>
  <si>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</si>
  <si>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</si>
  <si>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</si>
  <si>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</si>
  <si>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</si>
  <si>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</si>
  <si>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</si>
  <si>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</si>
  <si>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</si>
  <si>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</si>
  <si>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</si>
  <si>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</si>
  <si>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</si>
  <si>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</si>
  <si>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</si>
  <si>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</si>
  <si>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</si>
  <si>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</si>
  <si>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</si>
  <si>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</si>
  <si>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</si>
  <si>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</si>
  <si>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</si>
  <si>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</si>
  <si>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</si>
  <si>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</si>
  <si>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</si>
  <si>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</si>
  <si>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</si>
  <si>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</si>
  <si>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</si>
  <si>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</si>
  <si>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</si>
  <si>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</si>
  <si>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</si>
  <si>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</si>
  <si>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</si>
  <si>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</si>
  <si>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</si>
  <si>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</si>
  <si>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</si>
  <si>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</si>
  <si>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</si>
  <si>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</si>
  <si>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</si>
  <si>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</si>
  <si>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</si>
  <si>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</si>
  <si>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</si>
  <si>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</si>
  <si>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</si>
  <si>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</si>
  <si>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</si>
  <si>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</si>
  <si>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</si>
  <si>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</si>
  <si>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</si>
  <si>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</si>
  <si>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</si>
  <si>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</si>
  <si>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</si>
  <si>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</si>
  <si>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</si>
  <si>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</si>
  <si>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</si>
  <si>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</si>
  <si>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</si>
  <si>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</si>
  <si>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</si>
  <si>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</si>
  <si>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</si>
  <si>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</si>
  <si>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</si>
  <si>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</si>
  <si>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</si>
  <si>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</si>
  <si>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</si>
  <si>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</si>
  <si>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</si>
  <si>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</si>
  <si>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</si>
  <si>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</si>
  <si>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</si>
  <si>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</si>
  <si>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</si>
  <si>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</si>
  <si>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</si>
  <si>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</si>
  <si>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</si>
  <si>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</si>
  <si>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</si>
  <si>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</si>
  <si>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</si>
  <si>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</si>
  <si>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</si>
  <si>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</si>
  <si>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</si>
  <si>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</si>
  <si>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</si>
  <si>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</si>
  <si>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</si>
  <si>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</si>
  <si>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</si>
  <si>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</si>
  <si>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</si>
  <si>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</si>
  <si>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</si>
  <si>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</si>
  <si>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</si>
  <si>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</si>
  <si>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</si>
  <si>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</si>
  <si>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</si>
  <si>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</si>
  <si>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</si>
  <si>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</si>
  <si>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</si>
  <si>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</si>
  <si>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</si>
  <si>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</si>
  <si>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</si>
  <si>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</si>
  <si>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</si>
  <si>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</si>
  <si>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</si>
  <si>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</si>
  <si>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</si>
  <si>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</si>
  <si>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</si>
  <si>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</si>
  <si>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</si>
  <si>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</si>
  <si>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</si>
  <si>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</si>
  <si>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</si>
  <si>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</si>
  <si>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</si>
  <si>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</si>
  <si>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</si>
  <si>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</si>
  <si>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</si>
  <si>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</si>
  <si>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</si>
  <si>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</si>
  <si>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</si>
  <si>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</si>
  <si>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</si>
  <si>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</si>
  <si>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</si>
  <si>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</si>
  <si>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</si>
  <si>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</si>
  <si>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</si>
  <si>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</si>
  <si>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</si>
  <si>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</si>
  <si>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</si>
  <si>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</si>
  <si>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</si>
  <si>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</si>
  <si>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</si>
  <si>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</si>
  <si>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</si>
  <si>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</si>
  <si>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</si>
  <si>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</si>
  <si>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</si>
  <si>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</si>
  <si>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</si>
  <si>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</si>
  <si>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</si>
  <si>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</si>
  <si>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</si>
  <si>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</si>
  <si>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</si>
  <si>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</si>
  <si>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</si>
  <si>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</si>
  <si>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</si>
  <si>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</si>
  <si>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</si>
  <si>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Subcategory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</si>
  <si>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</si>
  <si>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</si>
  <si>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</si>
  <si>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</si>
  <si>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</si>
  <si>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</si>
  <si>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</si>
  <si>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</si>
  <si>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</si>
  <si>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</si>
  <si>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</si>
  <si>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</si>
  <si>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</si>
  <si>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</si>
  <si>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</si>
  <si>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</si>
  <si>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</si>
  <si>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</si>
  <si>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</si>
  <si>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</si>
  <si>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</si>
  <si>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</si>
  <si>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</si>
  <si>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</si>
  <si>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</si>
  <si>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</si>
  <si>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</si>
  <si>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</si>
  <si>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</si>
  <si>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</si>
  <si>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</si>
  <si>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Lowever Quartile of Goal</t>
  </si>
  <si>
    <t>IQR of Goal</t>
  </si>
  <si>
    <t>Standard Deviation of Pledged</t>
  </si>
  <si>
    <t>Upper Quartile of Pledged</t>
  </si>
  <si>
    <t>Lowever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</si>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</sst>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Border="1"/>
    <xf numFmtId="10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D-A146-B317-0F244CBCD7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D-A146-B317-0F244CBCD7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D-A146-B317-0F244CBCD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785199"/>
        <c:axId val="1599437823"/>
      </c:lineChart>
      <c:catAx>
        <c:axId val="159978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37823"/>
        <c:crosses val="autoZero"/>
        <c:auto val="1"/>
        <c:lblAlgn val="ctr"/>
        <c:lblOffset val="100"/>
        <c:noMultiLvlLbl val="0"/>
      </c:catAx>
      <c:valAx>
        <c:axId val="15994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8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065106815869793E-2"/>
          <c:y val="1.5228788365739997E-2"/>
          <c:w val="0.96430127606598193"/>
          <c:h val="0.841719178306595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B-EE41-83EE-3E04A873B75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B-EE41-83EE-3E04A873B75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B-EE41-83EE-3E04A873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71663"/>
        <c:axId val="1264273311"/>
      </c:lineChart>
      <c:catAx>
        <c:axId val="12642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73311"/>
        <c:crosses val="autoZero"/>
        <c:auto val="1"/>
        <c:lblAlgn val="ctr"/>
        <c:lblOffset val="100"/>
        <c:noMultiLvlLbl val="0"/>
      </c:catAx>
      <c:valAx>
        <c:axId val="126427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2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2-7743-86E0-B205554CAD1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A2-7743-86E0-B205554CAD1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A2-7743-86E0-B205554CAD1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A2-7743-86E0-B205554CA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210143"/>
        <c:axId val="1858211791"/>
      </c:barChart>
      <c:catAx>
        <c:axId val="18582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11791"/>
        <c:crosses val="autoZero"/>
        <c:auto val="1"/>
        <c:lblAlgn val="ctr"/>
        <c:lblOffset val="100"/>
        <c:noMultiLvlLbl val="0"/>
      </c:catAx>
      <c:valAx>
        <c:axId val="18582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C-4844-9D6D-30516FFBB91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7C-4844-9D6D-30516FFBB91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7C-4844-9D6D-30516FFB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472751"/>
        <c:axId val="1475474399"/>
      </c:barChart>
      <c:catAx>
        <c:axId val="147547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474399"/>
        <c:crosses val="autoZero"/>
        <c:auto val="1"/>
        <c:lblAlgn val="ctr"/>
        <c:lblOffset val="100"/>
        <c:noMultiLvlLbl val="0"/>
      </c:catAx>
      <c:valAx>
        <c:axId val="147547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4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C-C342-98BF-D0A929F5D8D3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DC-C342-98BF-D0A929F5D8D3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DC-C342-98BF-D0A929F5D8D3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DC-C342-98BF-D0A929F5D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526591"/>
        <c:axId val="1483528239"/>
      </c:lineChart>
      <c:catAx>
        <c:axId val="148352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28239"/>
        <c:crosses val="autoZero"/>
        <c:auto val="1"/>
        <c:lblAlgn val="ctr"/>
        <c:lblOffset val="100"/>
        <c:noMultiLvlLbl val="0"/>
      </c:catAx>
      <c:valAx>
        <c:axId val="14835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2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14</xdr:row>
      <xdr:rowOff>12700</xdr:rowOff>
    </xdr:from>
    <xdr:to>
      <xdr:col>14</xdr:col>
      <xdr:colOff>546100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EC903-98A8-E542-B2D3-1B60F345C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114300</xdr:rowOff>
    </xdr:from>
    <xdr:to>
      <xdr:col>12</xdr:col>
      <xdr:colOff>203200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535D2-106B-6842-BE33-6624701BD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14</xdr:row>
      <xdr:rowOff>12700</xdr:rowOff>
    </xdr:from>
    <xdr:to>
      <xdr:col>14</xdr:col>
      <xdr:colOff>393700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D496B-E8CE-E648-A067-D70BF6303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12700</xdr:rowOff>
    </xdr:from>
    <xdr:to>
      <xdr:col>11</xdr:col>
      <xdr:colOff>762000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897A2-6478-B145-BD89-EDA996730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12700</xdr:rowOff>
    </xdr:from>
    <xdr:to>
      <xdr:col>10</xdr:col>
      <xdr:colOff>317500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533AB-8939-3743-AD28-591000335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ee" refreshedDate="44488.71702546296" createdVersion="7" refreshedVersion="7" minRefreshableVersion="3" recordCount="4115" xr:uid="{F6E7BD38-529F-D641-9D26-F1A181F2B02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ee" refreshedDate="44489.725940277778" createdVersion="7" refreshedVersion="7" minRefreshableVersion="3" recordCount="4114" xr:uid="{E39154E7-B791-CB46-B57E-E402F67622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ee" refreshedDate="44490.509222800923" createdVersion="7" refreshedVersion="7" minRefreshableVersion="3" recordCount="4114" xr:uid="{DF5FBA84-F633-694B-94F4-4B276DD00B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ee" refreshedDate="44490.719191550925" createdVersion="7" refreshedVersion="7" minRefreshableVersion="3" recordCount="4114" xr:uid="{54A78DFE-8AAB-F74C-8275-56DF3AEB3A7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97036-56BA-6141-AB83-454FE8D6EE96}" name="PivotTable8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84D16-33BE-E647-99C6-4F605D1FC751}" name="PivotTable3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09821-D15B-9046-A08B-161A365D850A}" name="PivotTable6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DC7EC-E0B3-094F-8A2D-F4D7DF8F2339}" name="PivotTable7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522" activePane="bottomRight" state="frozen"/>
      <selection pane="topRight" activeCell="C1" sqref="C1"/>
      <selection pane="bottomLeft" activeCell="A3" sqref="A3"/>
      <selection pane="bottomRight" activeCell="E522" sqref="E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27578</v>
      </c>
      <c r="P2">
        <f>ROUND(E2/L2,2)</f>
        <v>12879.86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10479</v>
      </c>
      <c r="P3">
        <f t="shared" ref="P3:P66" si="1">ROUND(E3/L3,2)</f>
        <v>13629.76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0" t="s">
        <v>8308</v>
      </c>
      <c r="R4" t="s">
        <v>8309</v>
      </c>
      <c r="S4" s="14">
        <f t="shared" si="2"/>
        <v>42405.702349537038</v>
      </c>
      <c r="T4" s="14">
        <f t="shared" ref="T4:T67" si="4">(((I4/60)/60)/24)+DATE(1970,1,1)</f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4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4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4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4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4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4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4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4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4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4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4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4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4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4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4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4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4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4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4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4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4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4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4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4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4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4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4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4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4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4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4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4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4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4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4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4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4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4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4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4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4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4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4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4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4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4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4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4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4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4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4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4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4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4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4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4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4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4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4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4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4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9759</v>
      </c>
      <c r="P66">
        <f t="shared" si="1"/>
        <v>4879.5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4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1655</v>
      </c>
      <c r="P67">
        <f t="shared" ref="P67:P123" si="6">ROUND(E67/L67,2)</f>
        <v>2031.86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si="4"/>
        <v>41862.249305555553</v>
      </c>
      <c r="U67">
        <f t="shared" ref="U67:U130" si="8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ref="T68:T131" si="9">(((I68/60)/60)/24)+DATE(1970,1,1)</f>
        <v>42569.849768518514</v>
      </c>
      <c r="U68">
        <f t="shared" si="8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9"/>
        <v>41105.583379629628</v>
      </c>
      <c r="U69">
        <f t="shared" si="8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9"/>
        <v>41693.569340277776</v>
      </c>
      <c r="U70">
        <f t="shared" si="8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9"/>
        <v>40818.290972222225</v>
      </c>
      <c r="U71">
        <f t="shared" si="8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9"/>
        <v>40790.896354166667</v>
      </c>
      <c r="U72">
        <f t="shared" si="8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9"/>
        <v>41057.271493055552</v>
      </c>
      <c r="U73">
        <f t="shared" si="8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9"/>
        <v>41228</v>
      </c>
      <c r="U74">
        <f t="shared" si="8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9"/>
        <v>40666.165972222225</v>
      </c>
      <c r="U75">
        <f t="shared" si="8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9"/>
        <v>42390.487210648149</v>
      </c>
      <c r="U76">
        <f t="shared" si="8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9"/>
        <v>41387.209166666667</v>
      </c>
      <c r="U77">
        <f t="shared" si="8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9"/>
        <v>40904.733310185184</v>
      </c>
      <c r="U78">
        <f t="shared" si="8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9"/>
        <v>41050.124305555553</v>
      </c>
      <c r="U79">
        <f t="shared" si="8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9"/>
        <v>42614.730567129634</v>
      </c>
      <c r="U80">
        <f t="shared" si="8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9"/>
        <v>41754.776539351849</v>
      </c>
      <c r="U81">
        <f t="shared" si="8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9"/>
        <v>41618.083981481483</v>
      </c>
      <c r="U82">
        <f t="shared" si="8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9"/>
        <v>41104.126388888886</v>
      </c>
      <c r="U83">
        <f t="shared" si="8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9"/>
        <v>40825.820150462961</v>
      </c>
      <c r="U84">
        <f t="shared" si="8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9"/>
        <v>42057.479166666672</v>
      </c>
      <c r="U85">
        <f t="shared" si="8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9"/>
        <v>40678.757939814815</v>
      </c>
      <c r="U86">
        <f t="shared" si="8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9"/>
        <v>40809.125428240739</v>
      </c>
      <c r="U87">
        <f t="shared" si="8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9"/>
        <v>42365.59774305555</v>
      </c>
      <c r="U88">
        <f t="shared" si="8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9"/>
        <v>40332.070138888892</v>
      </c>
      <c r="U89">
        <f t="shared" si="8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9"/>
        <v>41812.65892361111</v>
      </c>
      <c r="U90">
        <f t="shared" si="8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9"/>
        <v>41427.752222222225</v>
      </c>
      <c r="U91">
        <f t="shared" si="8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9"/>
        <v>40736.297442129631</v>
      </c>
      <c r="U92">
        <f t="shared" si="8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9"/>
        <v>40680.402361111112</v>
      </c>
      <c r="U93">
        <f t="shared" si="8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9"/>
        <v>42767.333333333328</v>
      </c>
      <c r="U94">
        <f t="shared" si="8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9"/>
        <v>41093.875</v>
      </c>
      <c r="U95">
        <f t="shared" si="8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9"/>
        <v>41736.717847222222</v>
      </c>
      <c r="U96">
        <f t="shared" si="8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9"/>
        <v>40965.005104166667</v>
      </c>
      <c r="U97">
        <f t="shared" si="8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9"/>
        <v>40391.125</v>
      </c>
      <c r="U98">
        <f t="shared" si="8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9"/>
        <v>40736.135208333333</v>
      </c>
      <c r="U99">
        <f t="shared" si="8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9"/>
        <v>41250.979166666664</v>
      </c>
      <c r="U100">
        <f t="shared" si="8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9"/>
        <v>41661.902766203704</v>
      </c>
      <c r="U101">
        <f t="shared" si="8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9"/>
        <v>41217.794976851852</v>
      </c>
      <c r="U102">
        <f t="shared" si="8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9"/>
        <v>41298.776736111111</v>
      </c>
      <c r="U103">
        <f t="shared" si="8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9"/>
        <v>40535.131168981483</v>
      </c>
      <c r="U104">
        <f t="shared" si="8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9"/>
        <v>41705.805902777778</v>
      </c>
      <c r="U105">
        <f t="shared" si="8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9"/>
        <v>40636.041666666664</v>
      </c>
      <c r="U106">
        <f t="shared" si="8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9"/>
        <v>42504</v>
      </c>
      <c r="U107">
        <f t="shared" si="8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9"/>
        <v>41001.776631944449</v>
      </c>
      <c r="U108">
        <f t="shared" si="8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9"/>
        <v>40657.982488425929</v>
      </c>
      <c r="U109">
        <f t="shared" si="8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9"/>
        <v>41425.613078703704</v>
      </c>
      <c r="U110">
        <f t="shared" si="8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9"/>
        <v>40600.025810185187</v>
      </c>
      <c r="U111">
        <f t="shared" si="8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9"/>
        <v>41592.249305555553</v>
      </c>
      <c r="U112">
        <f t="shared" si="8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9"/>
        <v>42155.333182870367</v>
      </c>
      <c r="U113">
        <f t="shared" si="8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9"/>
        <v>41742.083333333336</v>
      </c>
      <c r="U114">
        <f t="shared" si="8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9"/>
        <v>40761.625</v>
      </c>
      <c r="U115">
        <f t="shared" si="8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9"/>
        <v>40921.27416666667</v>
      </c>
      <c r="U116">
        <f t="shared" si="8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9"/>
        <v>40943.738935185182</v>
      </c>
      <c r="U117">
        <f t="shared" si="8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9"/>
        <v>40641.455497685187</v>
      </c>
      <c r="U118">
        <f t="shared" si="8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9"/>
        <v>40338.791666666664</v>
      </c>
      <c r="U119">
        <f t="shared" si="8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9"/>
        <v>40753.053657407407</v>
      </c>
      <c r="U120">
        <f t="shared" si="8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9"/>
        <v>40768.958333333336</v>
      </c>
      <c r="U121">
        <f t="shared" si="8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9"/>
        <v>42646.049849537041</v>
      </c>
      <c r="U122">
        <f t="shared" si="8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9"/>
        <v>42112.427777777775</v>
      </c>
      <c r="U123">
        <f t="shared" si="8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9"/>
        <v>42653.431793981479</v>
      </c>
      <c r="U124">
        <f t="shared" si="8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ref="P125:P188" si="10">IFERROR(ROUND(E125/L125,2),0)</f>
        <v>10829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9"/>
        <v>41940.916666666664</v>
      </c>
      <c r="U125">
        <f t="shared" si="8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10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9"/>
        <v>42139.928726851853</v>
      </c>
      <c r="U126">
        <f t="shared" si="8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10"/>
        <v>10587.83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9"/>
        <v>42769.993981481486</v>
      </c>
      <c r="U127">
        <f t="shared" si="8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10"/>
        <v>4881.55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9"/>
        <v>42166.083333333328</v>
      </c>
      <c r="U128">
        <f t="shared" si="8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10"/>
        <v>15112.53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9"/>
        <v>42097.582650462966</v>
      </c>
      <c r="U129">
        <f t="shared" si="8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60</v>
      </c>
      <c r="P130">
        <f t="shared" si="10"/>
        <v>10030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9"/>
        <v>42663.22792824074</v>
      </c>
      <c r="U130">
        <f t="shared" si="8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301</v>
      </c>
      <c r="P131">
        <f t="shared" si="10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si="9"/>
        <v>41942.937303240738</v>
      </c>
      <c r="U131">
        <f t="shared" ref="U131:U194" si="13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10016</v>
      </c>
      <c r="P132">
        <f t="shared" si="10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ref="T132:T195" si="14">(((I132/60)/60)/24)+DATE(1970,1,1)</f>
        <v>41806.844444444447</v>
      </c>
      <c r="U132">
        <f t="shared" si="13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5004</v>
      </c>
      <c r="P133">
        <f t="shared" si="10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4"/>
        <v>42557</v>
      </c>
      <c r="U133">
        <f t="shared" si="13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73</v>
      </c>
      <c r="P134">
        <f t="shared" si="10"/>
        <v>722.47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4"/>
        <v>41950.854247685187</v>
      </c>
      <c r="U134">
        <f t="shared" si="13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81</v>
      </c>
      <c r="P135">
        <f t="shared" si="10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4"/>
        <v>42521.729861111111</v>
      </c>
      <c r="U135">
        <f t="shared" si="13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1155</v>
      </c>
      <c r="P136">
        <f t="shared" si="10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4"/>
        <v>42251.708333333328</v>
      </c>
      <c r="U136">
        <f t="shared" si="13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1911</v>
      </c>
      <c r="P137">
        <f t="shared" si="10"/>
        <v>11468.4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4"/>
        <v>41821.791666666664</v>
      </c>
      <c r="U137">
        <f t="shared" si="13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1907</v>
      </c>
      <c r="P138">
        <f t="shared" si="10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4"/>
        <v>42140.427777777775</v>
      </c>
      <c r="U138">
        <f t="shared" si="13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103</v>
      </c>
      <c r="P139">
        <f t="shared" si="10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4"/>
        <v>42289.573993055557</v>
      </c>
      <c r="U139">
        <f t="shared" si="13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38</v>
      </c>
      <c r="P140">
        <f t="shared" si="10"/>
        <v>975.69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4"/>
        <v>42217.207638888889</v>
      </c>
      <c r="U140">
        <f t="shared" si="13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11229</v>
      </c>
      <c r="P141">
        <f t="shared" si="10"/>
        <v>56146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4"/>
        <v>42197.920972222222</v>
      </c>
      <c r="U141">
        <f t="shared" si="13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28</v>
      </c>
      <c r="P142">
        <f t="shared" si="10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4"/>
        <v>42083.15662037037</v>
      </c>
      <c r="U142">
        <f t="shared" si="13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460</v>
      </c>
      <c r="P143">
        <f t="shared" si="10"/>
        <v>1972.25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4"/>
        <v>42155.153043981481</v>
      </c>
      <c r="U143">
        <f t="shared" si="13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1840</v>
      </c>
      <c r="P144">
        <f t="shared" si="10"/>
        <v>55201.52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4"/>
        <v>41959.934930555552</v>
      </c>
      <c r="U144">
        <f t="shared" si="13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984</v>
      </c>
      <c r="P145">
        <f t="shared" si="10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4"/>
        <v>42616.246527777781</v>
      </c>
      <c r="U145">
        <f t="shared" si="13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717</v>
      </c>
      <c r="P146">
        <f t="shared" si="10"/>
        <v>1453.27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4"/>
        <v>42107.72074074074</v>
      </c>
      <c r="U146">
        <f t="shared" si="13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1195</v>
      </c>
      <c r="P147">
        <f t="shared" si="10"/>
        <v>5974.33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4"/>
        <v>42227.542268518519</v>
      </c>
      <c r="U147">
        <f t="shared" si="13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269</v>
      </c>
      <c r="P148">
        <f t="shared" si="10"/>
        <v>17912.330000000002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4"/>
        <v>42753.016180555554</v>
      </c>
      <c r="U148">
        <f t="shared" si="13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767</v>
      </c>
      <c r="P149">
        <f t="shared" si="10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4"/>
        <v>42012.762499999997</v>
      </c>
      <c r="U149">
        <f t="shared" si="13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106</v>
      </c>
      <c r="P150">
        <f t="shared" si="10"/>
        <v>26578.5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4"/>
        <v>42427.281666666662</v>
      </c>
      <c r="U150">
        <f t="shared" si="13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530</v>
      </c>
      <c r="P151">
        <f t="shared" si="10"/>
        <v>8833.5499999999993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4"/>
        <v>41998.333333333328</v>
      </c>
      <c r="U151">
        <f t="shared" si="13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40</v>
      </c>
      <c r="P152">
        <f t="shared" si="10"/>
        <v>784.72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4"/>
        <v>42150.161828703705</v>
      </c>
      <c r="U152">
        <f t="shared" si="13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21</v>
      </c>
      <c r="P153">
        <f t="shared" si="10"/>
        <v>10439.6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4"/>
        <v>42173.550821759258</v>
      </c>
      <c r="U153">
        <f t="shared" si="13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14</v>
      </c>
      <c r="P154">
        <f t="shared" si="10"/>
        <v>25953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4"/>
        <v>41905.077546296299</v>
      </c>
      <c r="U154">
        <f t="shared" si="13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103</v>
      </c>
      <c r="P155">
        <f t="shared" si="10"/>
        <v>5160.53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4"/>
        <v>41975.627824074079</v>
      </c>
      <c r="U155">
        <f t="shared" si="13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3436</v>
      </c>
      <c r="P156">
        <f t="shared" si="10"/>
        <v>17181.330000000002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4"/>
        <v>42158.547395833331</v>
      </c>
      <c r="U156">
        <f t="shared" si="13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4</v>
      </c>
      <c r="P157">
        <f t="shared" si="10"/>
        <v>12878.63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4"/>
        <v>42208.559432870374</v>
      </c>
      <c r="U157">
        <f t="shared" si="13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146</v>
      </c>
      <c r="P158">
        <f t="shared" si="10"/>
        <v>3412.27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4"/>
        <v>41854.124953703707</v>
      </c>
      <c r="U158">
        <f t="shared" si="13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1708</v>
      </c>
      <c r="P159">
        <f t="shared" si="10"/>
        <v>25574.5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4"/>
        <v>42426.911712962959</v>
      </c>
      <c r="U159">
        <f t="shared" si="13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1017</v>
      </c>
      <c r="P160">
        <f t="shared" si="10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4"/>
        <v>41934.07671296296</v>
      </c>
      <c r="U160">
        <f t="shared" si="13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10</v>
      </c>
      <c r="P161">
        <f t="shared" si="10"/>
        <v>50803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4"/>
        <v>42554.434548611112</v>
      </c>
      <c r="U161">
        <f t="shared" si="13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1013</v>
      </c>
      <c r="P162">
        <f t="shared" si="10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4"/>
        <v>42231.913090277783</v>
      </c>
      <c r="U162">
        <f t="shared" si="13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101</v>
      </c>
      <c r="P163">
        <f t="shared" si="10"/>
        <v>50251.41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4"/>
        <v>41822.687442129631</v>
      </c>
      <c r="U163">
        <f t="shared" si="13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1789</v>
      </c>
      <c r="P164">
        <f t="shared" si="10"/>
        <v>5009.1000000000004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4"/>
        <v>41867.987500000003</v>
      </c>
      <c r="U164">
        <f t="shared" si="13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2</v>
      </c>
      <c r="P165">
        <f t="shared" si="10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4"/>
        <v>42278</v>
      </c>
      <c r="U165">
        <f t="shared" si="13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42</v>
      </c>
      <c r="P166">
        <f t="shared" si="10"/>
        <v>7115.86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4"/>
        <v>41901.762743055559</v>
      </c>
      <c r="U166">
        <f t="shared" si="13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292</v>
      </c>
      <c r="P167">
        <f t="shared" si="10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4"/>
        <v>42381.658842592587</v>
      </c>
      <c r="U167">
        <f t="shared" si="13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986</v>
      </c>
      <c r="P168">
        <f t="shared" si="10"/>
        <v>49321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4"/>
        <v>42751.075949074075</v>
      </c>
      <c r="U168">
        <f t="shared" si="13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45</v>
      </c>
      <c r="P169">
        <f t="shared" si="10"/>
        <v>24550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4"/>
        <v>42220.927488425921</v>
      </c>
      <c r="U169">
        <f t="shared" si="13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605</v>
      </c>
      <c r="P170">
        <f t="shared" si="10"/>
        <v>16144.67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4"/>
        <v>42082.793634259258</v>
      </c>
      <c r="U170">
        <f t="shared" si="13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1919</v>
      </c>
      <c r="P171">
        <f t="shared" si="10"/>
        <v>4797.8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4"/>
        <v>41930.505312499998</v>
      </c>
      <c r="U171">
        <f t="shared" si="13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477</v>
      </c>
      <c r="P172">
        <f t="shared" si="10"/>
        <v>4766.5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4"/>
        <v>42246.227777777778</v>
      </c>
      <c r="U172">
        <f t="shared" si="13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95</v>
      </c>
      <c r="P173">
        <f t="shared" si="10"/>
        <v>47327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4"/>
        <v>42594.180717592593</v>
      </c>
      <c r="U173">
        <f t="shared" si="13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50</v>
      </c>
      <c r="P174">
        <f t="shared" si="10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4"/>
        <v>42082.353275462956</v>
      </c>
      <c r="U174">
        <f t="shared" si="13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4241</v>
      </c>
      <c r="P175">
        <f t="shared" si="10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4"/>
        <v>42063.573009259257</v>
      </c>
      <c r="U175">
        <f t="shared" si="13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777</v>
      </c>
      <c r="P176">
        <f t="shared" si="10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4"/>
        <v>42132.758981481486</v>
      </c>
      <c r="U176">
        <f t="shared" si="13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231</v>
      </c>
      <c r="P177">
        <f t="shared" si="10"/>
        <v>1773.1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4"/>
        <v>41880.777905092589</v>
      </c>
      <c r="U177">
        <f t="shared" si="13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3069</v>
      </c>
      <c r="P178">
        <f t="shared" si="10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4"/>
        <v>42221.824062500003</v>
      </c>
      <c r="U178">
        <f t="shared" si="13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10218</v>
      </c>
      <c r="P179">
        <f t="shared" si="10"/>
        <v>6568.43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4"/>
        <v>42087.00608796296</v>
      </c>
      <c r="U179">
        <f t="shared" si="13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9</v>
      </c>
      <c r="P180">
        <f t="shared" si="10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4"/>
        <v>42334.997048611112</v>
      </c>
      <c r="U180">
        <f t="shared" si="13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4513</v>
      </c>
      <c r="P181">
        <f t="shared" si="10"/>
        <v>22563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4"/>
        <v>42433.080497685187</v>
      </c>
      <c r="U181">
        <f t="shared" si="13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3753</v>
      </c>
      <c r="P182">
        <f t="shared" si="10"/>
        <v>3464.69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4"/>
        <v>42107.791666666672</v>
      </c>
      <c r="U182">
        <f t="shared" si="13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1305</v>
      </c>
      <c r="P183">
        <f t="shared" si="10"/>
        <v>11167.25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4"/>
        <v>42177.741840277777</v>
      </c>
      <c r="U183">
        <f t="shared" si="13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4464</v>
      </c>
      <c r="P184">
        <f t="shared" si="10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4"/>
        <v>42742.011944444443</v>
      </c>
      <c r="U184">
        <f t="shared" si="13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355</v>
      </c>
      <c r="P185">
        <f t="shared" si="10"/>
        <v>3699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4"/>
        <v>41969.851967592593</v>
      </c>
      <c r="U185">
        <f t="shared" si="13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2917</v>
      </c>
      <c r="P186">
        <f t="shared" si="10"/>
        <v>21879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4"/>
        <v>41883.165972222225</v>
      </c>
      <c r="U186">
        <f t="shared" si="13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108</v>
      </c>
      <c r="P187">
        <f t="shared" si="10"/>
        <v>4329.6000000000004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4"/>
        <v>42600.91133101852</v>
      </c>
      <c r="U187">
        <f t="shared" si="13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861</v>
      </c>
      <c r="P188">
        <f t="shared" si="10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4"/>
        <v>42797.833333333328</v>
      </c>
      <c r="U188">
        <f t="shared" si="13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860</v>
      </c>
      <c r="P189">
        <f t="shared" ref="P189:P252" si="15">IFERROR(ROUND(E189/L189,2),0)</f>
        <v>8603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4"/>
        <v>42206.290972222225</v>
      </c>
      <c r="U189">
        <f t="shared" si="13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2843</v>
      </c>
      <c r="P190">
        <f t="shared" si="15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4"/>
        <v>41887.18304398148</v>
      </c>
      <c r="U190">
        <f t="shared" si="13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8</v>
      </c>
      <c r="P191">
        <f t="shared" si="15"/>
        <v>8462.2000000000007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4"/>
        <v>42616.690706018519</v>
      </c>
      <c r="U191">
        <f t="shared" si="13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351</v>
      </c>
      <c r="P192">
        <f t="shared" si="15"/>
        <v>42086.42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4"/>
        <v>42537.650995370372</v>
      </c>
      <c r="U192">
        <f t="shared" si="13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839</v>
      </c>
      <c r="P193">
        <f t="shared" si="15"/>
        <v>13983.33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4"/>
        <v>42279.441412037035</v>
      </c>
      <c r="U193">
        <f t="shared" si="13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4</v>
      </c>
      <c r="P194">
        <f t="shared" si="15"/>
        <v>13950.15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4"/>
        <v>41929.792037037041</v>
      </c>
      <c r="U194">
        <f t="shared" si="13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4150</v>
      </c>
      <c r="P195">
        <f t="shared" si="15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si="14"/>
        <v>41971.976458333331</v>
      </c>
      <c r="U195">
        <f t="shared" ref="U195:U258" si="18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1640</v>
      </c>
      <c r="P196">
        <f t="shared" si="15"/>
        <v>13666.67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ref="T196:T259" si="19">(((I196/60)/60)/24)+DATE(1970,1,1)</f>
        <v>42435.996886574074</v>
      </c>
      <c r="U196">
        <f t="shared" si="18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2</v>
      </c>
      <c r="P197">
        <f t="shared" si="15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9"/>
        <v>42195.67050925926</v>
      </c>
      <c r="U197">
        <f t="shared" si="18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1163</v>
      </c>
      <c r="P198">
        <f t="shared" si="15"/>
        <v>2141.58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9"/>
        <v>42287.875</v>
      </c>
      <c r="U198">
        <f t="shared" si="18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1624</v>
      </c>
      <c r="P199">
        <f t="shared" si="15"/>
        <v>5074.25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9"/>
        <v>42783.875</v>
      </c>
      <c r="U199">
        <f t="shared" si="18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162</v>
      </c>
      <c r="P200">
        <f t="shared" si="15"/>
        <v>6750.5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9"/>
        <v>41917.383356481485</v>
      </c>
      <c r="U200">
        <f t="shared" si="18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404</v>
      </c>
      <c r="P201">
        <f t="shared" si="15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9"/>
        <v>42614.123865740738</v>
      </c>
      <c r="U201">
        <f t="shared" si="18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673</v>
      </c>
      <c r="P202">
        <f t="shared" si="15"/>
        <v>2242.06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9"/>
        <v>41897.083368055559</v>
      </c>
      <c r="U202">
        <f t="shared" si="18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6197</v>
      </c>
      <c r="P203">
        <f t="shared" si="15"/>
        <v>5754.29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9"/>
        <v>42043.818622685183</v>
      </c>
      <c r="U203">
        <f t="shared" si="18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669</v>
      </c>
      <c r="P204">
        <f t="shared" si="15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9"/>
        <v>42285.874305555553</v>
      </c>
      <c r="U204">
        <f t="shared" si="18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1606</v>
      </c>
      <c r="P205">
        <f t="shared" si="15"/>
        <v>5017.5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9"/>
        <v>42033.847962962958</v>
      </c>
      <c r="U205">
        <f t="shared" si="18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13</v>
      </c>
      <c r="P206">
        <f t="shared" si="15"/>
        <v>31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9"/>
        <v>42586.583368055552</v>
      </c>
      <c r="U206">
        <f t="shared" si="18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501</v>
      </c>
      <c r="P207">
        <f t="shared" si="15"/>
        <v>2356.1799999999998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9"/>
        <v>42283.632199074069</v>
      </c>
      <c r="U207">
        <f t="shared" si="18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315</v>
      </c>
      <c r="P208">
        <f t="shared" si="15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9"/>
        <v>42588.004432870366</v>
      </c>
      <c r="U208">
        <f t="shared" si="18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284</v>
      </c>
      <c r="P209">
        <f t="shared" si="15"/>
        <v>3058.23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9"/>
        <v>42008.197199074071</v>
      </c>
      <c r="U209">
        <f t="shared" si="18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79</v>
      </c>
      <c r="P210">
        <f t="shared" si="15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9"/>
        <v>41989.369988425926</v>
      </c>
      <c r="U210">
        <f t="shared" si="18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158</v>
      </c>
      <c r="P211">
        <f t="shared" si="15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9"/>
        <v>42195.922858796301</v>
      </c>
      <c r="U211">
        <f t="shared" si="18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329</v>
      </c>
      <c r="P212">
        <f t="shared" si="15"/>
        <v>1196.98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9"/>
        <v>42278.208333333328</v>
      </c>
      <c r="U212">
        <f t="shared" si="18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786</v>
      </c>
      <c r="P213">
        <f t="shared" si="15"/>
        <v>3275.33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9"/>
        <v>42266.159918981488</v>
      </c>
      <c r="U213">
        <f t="shared" si="18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624</v>
      </c>
      <c r="P214">
        <f t="shared" si="15"/>
        <v>39304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9"/>
        <v>42476.839351851857</v>
      </c>
      <c r="U214">
        <f t="shared" si="18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78</v>
      </c>
      <c r="P215">
        <f t="shared" si="15"/>
        <v>39137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9"/>
        <v>42232.587974537033</v>
      </c>
      <c r="U215">
        <f t="shared" si="18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313</v>
      </c>
      <c r="P216">
        <f t="shared" si="15"/>
        <v>39131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9"/>
        <v>42069.64061342593</v>
      </c>
      <c r="U216">
        <f t="shared" si="18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884</v>
      </c>
      <c r="P217">
        <f t="shared" si="15"/>
        <v>38876.949999999997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9"/>
        <v>42417.999305555553</v>
      </c>
      <c r="U217">
        <f t="shared" si="18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77</v>
      </c>
      <c r="P218">
        <f t="shared" si="15"/>
        <v>461.24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9"/>
        <v>42116.917094907403</v>
      </c>
      <c r="U218">
        <f t="shared" si="18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>
        <f t="shared" si="15"/>
        <v>1013.16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9"/>
        <v>42001.64061342593</v>
      </c>
      <c r="U219">
        <f t="shared" si="18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762</v>
      </c>
      <c r="P220">
        <f t="shared" si="15"/>
        <v>38082.69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9"/>
        <v>42139.628344907411</v>
      </c>
      <c r="U220">
        <f t="shared" si="18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76</v>
      </c>
      <c r="P221">
        <f t="shared" si="15"/>
        <v>499.92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9"/>
        <v>42461.290972222225</v>
      </c>
      <c r="U221">
        <f t="shared" si="18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75</v>
      </c>
      <c r="P222">
        <f t="shared" si="15"/>
        <v>12451.42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9"/>
        <v>42236.837499999994</v>
      </c>
      <c r="U222">
        <f t="shared" si="18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74</v>
      </c>
      <c r="P223">
        <f t="shared" si="15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9"/>
        <v>42091.79587962963</v>
      </c>
      <c r="U223">
        <f t="shared" si="18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3608</v>
      </c>
      <c r="P224">
        <f t="shared" si="15"/>
        <v>18041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9"/>
        <v>42090.110416666663</v>
      </c>
      <c r="U224">
        <f t="shared" si="18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2</v>
      </c>
      <c r="P225">
        <f t="shared" si="15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9"/>
        <v>42512.045138888891</v>
      </c>
      <c r="U225">
        <f t="shared" si="18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1</v>
      </c>
      <c r="P226">
        <f t="shared" si="15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9"/>
        <v>42195.235254629632</v>
      </c>
      <c r="U226">
        <f t="shared" si="18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17820</v>
      </c>
      <c r="P227">
        <f t="shared" si="15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9"/>
        <v>42468.919606481482</v>
      </c>
      <c r="U227">
        <f t="shared" si="18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122</v>
      </c>
      <c r="P228">
        <f t="shared" si="15"/>
        <v>17694.57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9"/>
        <v>42155.395138888889</v>
      </c>
      <c r="U228">
        <f t="shared" si="18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126</v>
      </c>
      <c r="P229">
        <f t="shared" si="15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9"/>
        <v>42194.893993055557</v>
      </c>
      <c r="U229">
        <f t="shared" si="18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441</v>
      </c>
      <c r="P230">
        <f t="shared" si="15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9"/>
        <v>42156.686400462961</v>
      </c>
      <c r="U230">
        <f t="shared" si="18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1177</v>
      </c>
      <c r="P231">
        <f t="shared" si="15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9"/>
        <v>42413.933993055558</v>
      </c>
      <c r="U231">
        <f t="shared" si="18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235</v>
      </c>
      <c r="P232">
        <f t="shared" si="15"/>
        <v>17637.82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9"/>
        <v>42159.777210648142</v>
      </c>
      <c r="U232">
        <f t="shared" si="18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2</v>
      </c>
      <c r="P233">
        <f t="shared" si="15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9"/>
        <v>42371.958923611113</v>
      </c>
      <c r="U233">
        <f t="shared" si="18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878</v>
      </c>
      <c r="P234">
        <f t="shared" si="15"/>
        <v>5017.57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9"/>
        <v>42062.82576388889</v>
      </c>
      <c r="U234">
        <f t="shared" si="18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10</v>
      </c>
      <c r="P235">
        <f t="shared" si="15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9"/>
        <v>42642.911712962959</v>
      </c>
      <c r="U235">
        <f t="shared" si="18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3468</v>
      </c>
      <c r="P236">
        <f t="shared" si="15"/>
        <v>6935.2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9"/>
        <v>42176.035405092596</v>
      </c>
      <c r="U236">
        <f t="shared" si="18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347</v>
      </c>
      <c r="P237">
        <f t="shared" si="15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9"/>
        <v>42194.908530092594</v>
      </c>
      <c r="U237">
        <f t="shared" si="18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23</v>
      </c>
      <c r="P238">
        <f t="shared" si="15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9"/>
        <v>42374</v>
      </c>
      <c r="U238">
        <f t="shared" si="18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227</v>
      </c>
      <c r="P239">
        <f t="shared" si="15"/>
        <v>34090.629999999997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9"/>
        <v>42437.577187499999</v>
      </c>
      <c r="U239">
        <f t="shared" si="18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130</v>
      </c>
      <c r="P240">
        <f t="shared" si="15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9"/>
        <v>42734.375</v>
      </c>
      <c r="U240">
        <f t="shared" si="18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3379</v>
      </c>
      <c r="P241">
        <f t="shared" si="15"/>
        <v>6758.2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9"/>
        <v>42316.5</v>
      </c>
      <c r="U241">
        <f t="shared" si="18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224</v>
      </c>
      <c r="P242">
        <f t="shared" si="15"/>
        <v>245.55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9"/>
        <v>41399.708460648151</v>
      </c>
      <c r="U242">
        <f t="shared" si="18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92</v>
      </c>
      <c r="P243">
        <f t="shared" si="15"/>
        <v>89.06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9"/>
        <v>41994.697962962964</v>
      </c>
      <c r="U243">
        <f t="shared" si="18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257</v>
      </c>
      <c r="P244">
        <f t="shared" si="15"/>
        <v>165.31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9"/>
        <v>40897.492939814816</v>
      </c>
      <c r="U244">
        <f t="shared" si="18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134</v>
      </c>
      <c r="P245">
        <f t="shared" si="15"/>
        <v>101.81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9"/>
        <v>41692.047500000001</v>
      </c>
      <c r="U245">
        <f t="shared" si="18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953</v>
      </c>
      <c r="P246">
        <f t="shared" si="15"/>
        <v>397.27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9"/>
        <v>40253.29583333333</v>
      </c>
      <c r="U246">
        <f t="shared" si="18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665</v>
      </c>
      <c r="P247">
        <f t="shared" si="15"/>
        <v>346.14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9"/>
        <v>41137.053067129629</v>
      </c>
      <c r="U247">
        <f t="shared" si="18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660</v>
      </c>
      <c r="P248">
        <f t="shared" si="15"/>
        <v>148.01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9"/>
        <v>40530.405150462961</v>
      </c>
      <c r="U248">
        <f t="shared" si="18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658</v>
      </c>
      <c r="P249">
        <f t="shared" si="15"/>
        <v>530.69000000000005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9"/>
        <v>40467.152083333334</v>
      </c>
      <c r="U249">
        <f t="shared" si="18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39</v>
      </c>
      <c r="P250">
        <f t="shared" si="15"/>
        <v>225.1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9"/>
        <v>40915.774409722224</v>
      </c>
      <c r="U250">
        <f t="shared" si="18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327</v>
      </c>
      <c r="P251">
        <f t="shared" si="15"/>
        <v>139.34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9"/>
        <v>40412.736111111109</v>
      </c>
      <c r="U251">
        <f t="shared" si="18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109</v>
      </c>
      <c r="P252">
        <f t="shared" si="15"/>
        <v>74.64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9"/>
        <v>41431.565868055557</v>
      </c>
      <c r="U252">
        <f t="shared" si="18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919</v>
      </c>
      <c r="P253">
        <f t="shared" ref="P253:P316" si="20">IFERROR(ROUND(E253/L253,2),0)</f>
        <v>417.83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9"/>
        <v>41045.791666666664</v>
      </c>
      <c r="U253">
        <f t="shared" si="18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642</v>
      </c>
      <c r="P254">
        <f t="shared" si="20"/>
        <v>296.99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9"/>
        <v>40330.165972222225</v>
      </c>
      <c r="U254">
        <f t="shared" si="18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2136</v>
      </c>
      <c r="P255">
        <f t="shared" si="20"/>
        <v>4576.5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9"/>
        <v>40954.650868055556</v>
      </c>
      <c r="U255">
        <f t="shared" si="18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133</v>
      </c>
      <c r="P256">
        <f t="shared" si="20"/>
        <v>101.93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9"/>
        <v>42294.083333333328</v>
      </c>
      <c r="U256">
        <f t="shared" si="18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399</v>
      </c>
      <c r="P257">
        <f t="shared" si="20"/>
        <v>169.66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9"/>
        <v>40618.48474537037</v>
      </c>
      <c r="U257">
        <f t="shared" si="18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245</v>
      </c>
      <c r="P258">
        <f t="shared" si="20"/>
        <v>115.71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9"/>
        <v>41349.769293981481</v>
      </c>
      <c r="U258">
        <f t="shared" si="18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91</v>
      </c>
      <c r="P259">
        <f t="shared" si="20"/>
        <v>56.7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si="19"/>
        <v>42509.626875000002</v>
      </c>
      <c r="U259">
        <f t="shared" ref="U259:U322" si="23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106</v>
      </c>
      <c r="P260">
        <f t="shared" si="20"/>
        <v>46.05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ref="T260:T323" si="24">(((I260/60)/60)/24)+DATE(1970,1,1)</f>
        <v>40712.051689814813</v>
      </c>
      <c r="U260">
        <f t="shared" si="23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>
        <f t="shared" si="20"/>
        <v>33.630000000000003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4"/>
        <v>42102.738067129627</v>
      </c>
      <c r="U261">
        <f t="shared" si="23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315</v>
      </c>
      <c r="P262">
        <f t="shared" si="20"/>
        <v>358.2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4"/>
        <v>40376.415972222225</v>
      </c>
      <c r="U262">
        <f t="shared" si="23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157</v>
      </c>
      <c r="P263">
        <f t="shared" si="20"/>
        <v>142.75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4"/>
        <v>41067.621527777781</v>
      </c>
      <c r="U263">
        <f t="shared" si="23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1253</v>
      </c>
      <c r="P264">
        <f t="shared" si="20"/>
        <v>216.07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4"/>
        <v>40600.24800925926</v>
      </c>
      <c r="U264">
        <f t="shared" si="23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125</v>
      </c>
      <c r="P265">
        <f t="shared" si="20"/>
        <v>32.49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4"/>
        <v>41179.954791666663</v>
      </c>
      <c r="U265">
        <f t="shared" si="23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626</v>
      </c>
      <c r="P266">
        <f t="shared" si="20"/>
        <v>343.69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4"/>
        <v>41040.620312500003</v>
      </c>
      <c r="U266">
        <f t="shared" si="23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625</v>
      </c>
      <c r="P267">
        <f t="shared" si="20"/>
        <v>539.19000000000005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4"/>
        <v>40308.844444444447</v>
      </c>
      <c r="U267">
        <f t="shared" si="23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3089</v>
      </c>
      <c r="P268">
        <f t="shared" si="20"/>
        <v>858.09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4"/>
        <v>40291.160416666666</v>
      </c>
      <c r="U268">
        <f t="shared" si="23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313</v>
      </c>
      <c r="P269">
        <f t="shared" si="20"/>
        <v>187.07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4"/>
        <v>41815.452534722222</v>
      </c>
      <c r="U269">
        <f t="shared" si="23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616</v>
      </c>
      <c r="P270">
        <f t="shared" si="20"/>
        <v>277.52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4"/>
        <v>40854.194189814814</v>
      </c>
      <c r="U270">
        <f t="shared" si="23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31</v>
      </c>
      <c r="P271">
        <f t="shared" si="20"/>
        <v>19.27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4"/>
        <v>42788.197013888886</v>
      </c>
      <c r="U271">
        <f t="shared" si="23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1334</v>
      </c>
      <c r="P272">
        <f t="shared" si="20"/>
        <v>502.87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4"/>
        <v>40688.166666666664</v>
      </c>
      <c r="U272">
        <f t="shared" si="23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102</v>
      </c>
      <c r="P273">
        <f t="shared" si="20"/>
        <v>106.66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4"/>
        <v>41641.333333333336</v>
      </c>
      <c r="U273">
        <f t="shared" si="23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1020</v>
      </c>
      <c r="P274">
        <f t="shared" si="20"/>
        <v>470.9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4"/>
        <v>40296.78402777778</v>
      </c>
      <c r="U274">
        <f t="shared" si="23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610</v>
      </c>
      <c r="P275">
        <f t="shared" si="20"/>
        <v>258.52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4"/>
        <v>40727.498449074075</v>
      </c>
      <c r="U275">
        <f t="shared" si="23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760</v>
      </c>
      <c r="P276">
        <f t="shared" si="20"/>
        <v>268.88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4"/>
        <v>41004.290972222225</v>
      </c>
      <c r="U276">
        <f t="shared" si="23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152</v>
      </c>
      <c r="P277">
        <f t="shared" si="20"/>
        <v>91.37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4"/>
        <v>41223.073680555557</v>
      </c>
      <c r="U277">
        <f t="shared" si="23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758</v>
      </c>
      <c r="P278">
        <f t="shared" si="20"/>
        <v>488.95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4"/>
        <v>41027.040208333332</v>
      </c>
      <c r="U278">
        <f t="shared" si="23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47</v>
      </c>
      <c r="P279">
        <f t="shared" si="20"/>
        <v>31.86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4"/>
        <v>42147.891423611116</v>
      </c>
      <c r="U279">
        <f t="shared" si="23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112</v>
      </c>
      <c r="P280">
        <f t="shared" si="20"/>
        <v>72.95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4"/>
        <v>41194.040960648148</v>
      </c>
      <c r="U280">
        <f t="shared" si="23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178</v>
      </c>
      <c r="P281">
        <f t="shared" si="20"/>
        <v>99.15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4"/>
        <v>42793.084027777775</v>
      </c>
      <c r="U281">
        <f t="shared" si="23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40</v>
      </c>
      <c r="P282">
        <f t="shared" si="20"/>
        <v>14.13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4"/>
        <v>41789.590682870366</v>
      </c>
      <c r="U282">
        <f t="shared" si="23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549</v>
      </c>
      <c r="P283">
        <f t="shared" si="20"/>
        <v>381.99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4"/>
        <v>40035.80972222222</v>
      </c>
      <c r="U283">
        <f t="shared" si="23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67</v>
      </c>
      <c r="P284">
        <f t="shared" si="20"/>
        <v>168.22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4"/>
        <v>40231.916666666664</v>
      </c>
      <c r="U284">
        <f t="shared" si="23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167</v>
      </c>
      <c r="P285">
        <f t="shared" si="20"/>
        <v>148.75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4"/>
        <v>40695.207638888889</v>
      </c>
      <c r="U285">
        <f t="shared" si="23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75</v>
      </c>
      <c r="P286">
        <f t="shared" si="20"/>
        <v>39.520000000000003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4"/>
        <v>40929.738194444442</v>
      </c>
      <c r="U286">
        <f t="shared" si="23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214</v>
      </c>
      <c r="P287">
        <f t="shared" si="20"/>
        <v>53.33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4"/>
        <v>41536.756111111114</v>
      </c>
      <c r="U287">
        <f t="shared" si="23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200</v>
      </c>
      <c r="P288">
        <f t="shared" si="20"/>
        <v>221.77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4"/>
        <v>41358.774583333332</v>
      </c>
      <c r="U288">
        <f t="shared" si="23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198</v>
      </c>
      <c r="P289">
        <f t="shared" si="20"/>
        <v>102.35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4"/>
        <v>41215.166666666664</v>
      </c>
      <c r="U289">
        <f t="shared" si="23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59</v>
      </c>
      <c r="P290">
        <f t="shared" si="20"/>
        <v>66.06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4"/>
        <v>41086.168900462959</v>
      </c>
      <c r="U290">
        <f t="shared" si="23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197</v>
      </c>
      <c r="P291">
        <f t="shared" si="20"/>
        <v>127.24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4"/>
        <v>41580.456412037034</v>
      </c>
      <c r="U291">
        <f t="shared" si="23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649</v>
      </c>
      <c r="P292">
        <f t="shared" si="20"/>
        <v>173.87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4"/>
        <v>40576.332638888889</v>
      </c>
      <c r="U292">
        <f t="shared" si="23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582</v>
      </c>
      <c r="P293">
        <f t="shared" si="20"/>
        <v>227.26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4"/>
        <v>41395.000694444447</v>
      </c>
      <c r="U293">
        <f t="shared" si="23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39</v>
      </c>
      <c r="P294">
        <f t="shared" si="20"/>
        <v>58.8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4"/>
        <v>40845.165972222225</v>
      </c>
      <c r="U294">
        <f t="shared" si="23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111</v>
      </c>
      <c r="P295">
        <f t="shared" si="20"/>
        <v>219.98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4"/>
        <v>41749.667986111112</v>
      </c>
      <c r="U295">
        <f t="shared" si="23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575</v>
      </c>
      <c r="P296">
        <f t="shared" si="20"/>
        <v>574.55999999999995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4"/>
        <v>40378.666666666664</v>
      </c>
      <c r="U296">
        <f t="shared" si="23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57</v>
      </c>
      <c r="P297">
        <f t="shared" si="20"/>
        <v>43.14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4"/>
        <v>41579</v>
      </c>
      <c r="U297">
        <f t="shared" si="23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115</v>
      </c>
      <c r="P298">
        <f t="shared" si="20"/>
        <v>221.97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4"/>
        <v>41159.475497685184</v>
      </c>
      <c r="U298">
        <f t="shared" si="23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143</v>
      </c>
      <c r="P299">
        <f t="shared" si="20"/>
        <v>200.85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4"/>
        <v>42125.165972222225</v>
      </c>
      <c r="U299">
        <f t="shared" si="23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23</v>
      </c>
      <c r="P300">
        <f t="shared" si="20"/>
        <v>11.69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4"/>
        <v>41768.875</v>
      </c>
      <c r="U300">
        <f t="shared" si="23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283</v>
      </c>
      <c r="P301">
        <f t="shared" si="20"/>
        <v>115.99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4"/>
        <v>40499.266898148147</v>
      </c>
      <c r="U301">
        <f t="shared" si="23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113</v>
      </c>
      <c r="P302">
        <f t="shared" si="20"/>
        <v>94.89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4"/>
        <v>40657.959930555553</v>
      </c>
      <c r="U302">
        <f t="shared" si="23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217</v>
      </c>
      <c r="P303">
        <f t="shared" si="20"/>
        <v>112.22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4"/>
        <v>41352.696006944447</v>
      </c>
      <c r="U303">
        <f t="shared" si="23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281</v>
      </c>
      <c r="P304">
        <f t="shared" si="20"/>
        <v>259.88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4"/>
        <v>40963.856921296298</v>
      </c>
      <c r="U304">
        <f t="shared" si="23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936</v>
      </c>
      <c r="P305">
        <f t="shared" si="20"/>
        <v>342.28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4"/>
        <v>41062.071134259262</v>
      </c>
      <c r="U305">
        <f t="shared" si="23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819</v>
      </c>
      <c r="P306">
        <f t="shared" si="20"/>
        <v>376.34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4"/>
        <v>41153.083333333336</v>
      </c>
      <c r="U306">
        <f t="shared" si="23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369</v>
      </c>
      <c r="P307">
        <f t="shared" si="20"/>
        <v>146.43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4"/>
        <v>40978.630196759259</v>
      </c>
      <c r="U307">
        <f t="shared" si="23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2760</v>
      </c>
      <c r="P308">
        <f t="shared" si="20"/>
        <v>345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4"/>
        <v>41353.795520833337</v>
      </c>
      <c r="U308">
        <f t="shared" si="23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125</v>
      </c>
      <c r="P309">
        <f t="shared" si="20"/>
        <v>47.81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4"/>
        <v>41312.944456018515</v>
      </c>
      <c r="U309">
        <f t="shared" si="23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227</v>
      </c>
      <c r="P310">
        <f t="shared" si="20"/>
        <v>134.63999999999999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4"/>
        <v>40612.694560185184</v>
      </c>
      <c r="U310">
        <f t="shared" si="23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151</v>
      </c>
      <c r="P311">
        <f t="shared" si="20"/>
        <v>114.27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4"/>
        <v>41155.751550925925</v>
      </c>
      <c r="U311">
        <f t="shared" si="23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2719</v>
      </c>
      <c r="P312">
        <f t="shared" si="20"/>
        <v>755.25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4"/>
        <v>40836.083333333336</v>
      </c>
      <c r="U312">
        <f t="shared" si="23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135</v>
      </c>
      <c r="P313">
        <f t="shared" si="20"/>
        <v>179.85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4"/>
        <v>40909.332638888889</v>
      </c>
      <c r="U313">
        <f t="shared" si="23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334</v>
      </c>
      <c r="P314">
        <f t="shared" si="20"/>
        <v>183.18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4"/>
        <v>41378.877685185187</v>
      </c>
      <c r="U314">
        <f t="shared" si="23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157</v>
      </c>
      <c r="P315">
        <f t="shared" si="20"/>
        <v>119.91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4"/>
        <v>40401.665972222225</v>
      </c>
      <c r="U315">
        <f t="shared" si="23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2658</v>
      </c>
      <c r="P316">
        <f t="shared" si="20"/>
        <v>221.48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4"/>
        <v>41334.833194444444</v>
      </c>
      <c r="U316">
        <f t="shared" si="23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106</v>
      </c>
      <c r="P317">
        <f t="shared" ref="P317:P380" si="25">IFERROR(ROUND(E317/L317,2),0)</f>
        <v>210.28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4"/>
        <v>41143.77238425926</v>
      </c>
      <c r="U317">
        <f t="shared" si="23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177</v>
      </c>
      <c r="P318">
        <f t="shared" si="25"/>
        <v>167.59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4"/>
        <v>41984.207638888889</v>
      </c>
      <c r="U318">
        <f t="shared" si="23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88</v>
      </c>
      <c r="P319">
        <f t="shared" si="25"/>
        <v>83.71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4"/>
        <v>41619.676886574074</v>
      </c>
      <c r="U319">
        <f t="shared" si="23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529</v>
      </c>
      <c r="P320">
        <f t="shared" si="25"/>
        <v>93.12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4"/>
        <v>41359.997118055559</v>
      </c>
      <c r="U320">
        <f t="shared" si="23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529</v>
      </c>
      <c r="P321">
        <f t="shared" si="25"/>
        <v>518.39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4"/>
        <v>40211.332638888889</v>
      </c>
      <c r="U321">
        <f t="shared" si="23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132</v>
      </c>
      <c r="P322">
        <f t="shared" si="25"/>
        <v>166.84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4"/>
        <v>42360.958333333328</v>
      </c>
      <c r="U322">
        <f t="shared" si="23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75</v>
      </c>
      <c r="P323">
        <f t="shared" si="25"/>
        <v>78.19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si="24"/>
        <v>42682.488263888896</v>
      </c>
      <c r="U323">
        <f t="shared" ref="U323:U386" si="28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105</v>
      </c>
      <c r="P324">
        <f t="shared" si="25"/>
        <v>141.43</v>
      </c>
      <c r="Q324" s="10" t="s">
        <v>8308</v>
      </c>
      <c r="R324" t="s">
        <v>8313</v>
      </c>
      <c r="S324" s="14">
        <f t="shared" si="27"/>
        <v>42473.57</v>
      </c>
      <c r="T324" s="14">
        <f t="shared" ref="T324:T387" si="29">(((I324/60)/60)/24)+DATE(1970,1,1)</f>
        <v>42503.57</v>
      </c>
      <c r="U324">
        <f t="shared" si="28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486</v>
      </c>
      <c r="P325">
        <f t="shared" si="25"/>
        <v>452.43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9"/>
        <v>42725.332638888889</v>
      </c>
      <c r="U325">
        <f t="shared" si="28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309</v>
      </c>
      <c r="P326">
        <f t="shared" si="25"/>
        <v>319.92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9"/>
        <v>42217.626250000001</v>
      </c>
      <c r="U326">
        <f t="shared" si="28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52</v>
      </c>
      <c r="P327">
        <f t="shared" si="25"/>
        <v>35.57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9"/>
        <v>42724.187881944439</v>
      </c>
      <c r="U327">
        <f t="shared" si="28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17</v>
      </c>
      <c r="P328">
        <f t="shared" si="25"/>
        <v>22.68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9"/>
        <v>42808.956250000003</v>
      </c>
      <c r="U328">
        <f t="shared" si="28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651</v>
      </c>
      <c r="P329">
        <f t="shared" si="25"/>
        <v>765.41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9"/>
        <v>42085.333333333328</v>
      </c>
      <c r="U329">
        <f t="shared" si="28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34</v>
      </c>
      <c r="P330">
        <f t="shared" si="25"/>
        <v>51.81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9"/>
        <v>42309.166666666672</v>
      </c>
      <c r="U330">
        <f t="shared" si="28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257</v>
      </c>
      <c r="P331">
        <f t="shared" si="25"/>
        <v>154.13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9"/>
        <v>42315.166666666672</v>
      </c>
      <c r="U331">
        <f t="shared" si="28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73</v>
      </c>
      <c r="P332">
        <f t="shared" si="25"/>
        <v>75.459999999999994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9"/>
        <v>41411.165972222225</v>
      </c>
      <c r="U332">
        <f t="shared" si="28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64</v>
      </c>
      <c r="P333">
        <f t="shared" si="25"/>
        <v>58.56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9"/>
        <v>42538.581412037034</v>
      </c>
      <c r="U333">
        <f t="shared" si="28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26</v>
      </c>
      <c r="P334">
        <f t="shared" si="25"/>
        <v>46.09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9"/>
        <v>42305.333333333328</v>
      </c>
      <c r="U334">
        <f t="shared" si="28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64</v>
      </c>
      <c r="P335">
        <f t="shared" si="25"/>
        <v>96.12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9"/>
        <v>42467.59480324074</v>
      </c>
      <c r="U335">
        <f t="shared" si="28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254</v>
      </c>
      <c r="P336">
        <f t="shared" si="25"/>
        <v>368.77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9"/>
        <v>42139.791666666672</v>
      </c>
      <c r="U336">
        <f t="shared" si="28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299</v>
      </c>
      <c r="P337">
        <f t="shared" si="25"/>
        <v>317.88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9"/>
        <v>42132.916666666672</v>
      </c>
      <c r="U337">
        <f t="shared" si="28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102</v>
      </c>
      <c r="P338">
        <f t="shared" si="25"/>
        <v>51.5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9"/>
        <v>42321.637939814813</v>
      </c>
      <c r="U338">
        <f t="shared" si="28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846</v>
      </c>
      <c r="P339">
        <f t="shared" si="25"/>
        <v>818.55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9"/>
        <v>42077.086898148147</v>
      </c>
      <c r="U339">
        <f t="shared" si="28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169</v>
      </c>
      <c r="P340">
        <f t="shared" si="25"/>
        <v>107.25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9"/>
        <v>42616.041666666672</v>
      </c>
      <c r="U340">
        <f t="shared" si="28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420</v>
      </c>
      <c r="P341">
        <f t="shared" si="25"/>
        <v>282.85000000000002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9"/>
        <v>42123.760046296295</v>
      </c>
      <c r="U341">
        <f t="shared" si="28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72</v>
      </c>
      <c r="P342">
        <f t="shared" si="25"/>
        <v>84.05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9"/>
        <v>42802.875</v>
      </c>
      <c r="U342">
        <f t="shared" si="28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717</v>
      </c>
      <c r="P343">
        <f t="shared" si="25"/>
        <v>456.15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9"/>
        <v>41913.165972222225</v>
      </c>
      <c r="U343">
        <f t="shared" si="28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45</v>
      </c>
      <c r="P344">
        <f t="shared" si="25"/>
        <v>76.28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9"/>
        <v>42489.780844907407</v>
      </c>
      <c r="U344">
        <f t="shared" si="28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82</v>
      </c>
      <c r="P345">
        <f t="shared" si="25"/>
        <v>47.12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9"/>
        <v>41957.125</v>
      </c>
      <c r="U345">
        <f t="shared" si="28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74</v>
      </c>
      <c r="P346">
        <f t="shared" si="25"/>
        <v>86.49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9"/>
        <v>42156.097222222219</v>
      </c>
      <c r="U346">
        <f t="shared" si="28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169</v>
      </c>
      <c r="P347">
        <f t="shared" si="25"/>
        <v>136.9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9"/>
        <v>42144.944328703699</v>
      </c>
      <c r="U347">
        <f t="shared" si="28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245</v>
      </c>
      <c r="P348">
        <f t="shared" si="25"/>
        <v>130.27000000000001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9"/>
        <v>42291.500243055561</v>
      </c>
      <c r="U348">
        <f t="shared" si="28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61</v>
      </c>
      <c r="P349">
        <f t="shared" si="25"/>
        <v>64.430000000000007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9"/>
        <v>42322.537141203706</v>
      </c>
      <c r="U349">
        <f t="shared" si="28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243</v>
      </c>
      <c r="P350">
        <f t="shared" si="25"/>
        <v>204.38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9"/>
        <v>42237.58699074074</v>
      </c>
      <c r="U350">
        <f t="shared" si="28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216</v>
      </c>
      <c r="P351">
        <f t="shared" si="25"/>
        <v>145.6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9"/>
        <v>42790.498935185184</v>
      </c>
      <c r="U351">
        <f t="shared" si="28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97</v>
      </c>
      <c r="P352">
        <f t="shared" si="25"/>
        <v>109.94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9"/>
        <v>42624.165972222225</v>
      </c>
      <c r="U352">
        <f t="shared" si="28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71</v>
      </c>
      <c r="P353">
        <f t="shared" si="25"/>
        <v>25.1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9"/>
        <v>42467.923078703709</v>
      </c>
      <c r="U353">
        <f t="shared" si="28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241</v>
      </c>
      <c r="P354">
        <f t="shared" si="25"/>
        <v>84.29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9"/>
        <v>41920.167453703703</v>
      </c>
      <c r="U354">
        <f t="shared" si="28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41</v>
      </c>
      <c r="P355">
        <f t="shared" si="25"/>
        <v>39.07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9"/>
        <v>42327.833553240736</v>
      </c>
      <c r="U355">
        <f t="shared" si="28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678</v>
      </c>
      <c r="P356">
        <f t="shared" si="25"/>
        <v>818.19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9"/>
        <v>42468.786122685182</v>
      </c>
      <c r="U356">
        <f t="shared" si="28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67</v>
      </c>
      <c r="P357">
        <f t="shared" si="25"/>
        <v>142.61000000000001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9"/>
        <v>41974.3355787037</v>
      </c>
      <c r="U357">
        <f t="shared" si="28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313</v>
      </c>
      <c r="P358">
        <f t="shared" si="25"/>
        <v>242.32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9"/>
        <v>42445.761493055557</v>
      </c>
      <c r="U358">
        <f t="shared" si="28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156</v>
      </c>
      <c r="P359">
        <f t="shared" si="25"/>
        <v>77.27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9"/>
        <v>42118.222187499996</v>
      </c>
      <c r="U359">
        <f t="shared" si="28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>
        <f t="shared" si="25"/>
        <v>87.21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9"/>
        <v>42536.625</v>
      </c>
      <c r="U360">
        <f t="shared" si="28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95</v>
      </c>
      <c r="P361">
        <f t="shared" si="25"/>
        <v>76.48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9"/>
        <v>41957.216666666667</v>
      </c>
      <c r="U361">
        <f t="shared" si="28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192</v>
      </c>
      <c r="P362">
        <f t="shared" si="25"/>
        <v>265.36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9"/>
        <v>42208.132638888885</v>
      </c>
      <c r="U362">
        <f t="shared" si="28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66</v>
      </c>
      <c r="P363">
        <f t="shared" si="25"/>
        <v>64.95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9"/>
        <v>41966.042893518519</v>
      </c>
      <c r="U363">
        <f t="shared" si="28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237</v>
      </c>
      <c r="P364">
        <f t="shared" si="25"/>
        <v>266.66000000000003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9"/>
        <v>41859</v>
      </c>
      <c r="U364">
        <f t="shared" si="28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254</v>
      </c>
      <c r="P365">
        <f t="shared" si="25"/>
        <v>870.96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9"/>
        <v>40300.806944444441</v>
      </c>
      <c r="U365">
        <f t="shared" si="28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323</v>
      </c>
      <c r="P366">
        <f t="shared" si="25"/>
        <v>200.03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9"/>
        <v>41811.165972222225</v>
      </c>
      <c r="U366">
        <f t="shared" si="28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150</v>
      </c>
      <c r="P367">
        <f t="shared" si="25"/>
        <v>346.8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9"/>
        <v>41698.606469907405</v>
      </c>
      <c r="U367">
        <f t="shared" si="28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59</v>
      </c>
      <c r="P368">
        <f t="shared" si="25"/>
        <v>167.32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9"/>
        <v>41049.793032407404</v>
      </c>
      <c r="U368">
        <f t="shared" si="28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224</v>
      </c>
      <c r="P369">
        <f t="shared" si="25"/>
        <v>188.2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9"/>
        <v>41395.207638888889</v>
      </c>
      <c r="U369">
        <f t="shared" si="28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179</v>
      </c>
      <c r="P370">
        <f t="shared" si="25"/>
        <v>140.53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9"/>
        <v>42078.563912037032</v>
      </c>
      <c r="U370">
        <f t="shared" si="28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343</v>
      </c>
      <c r="P371">
        <f t="shared" si="25"/>
        <v>133.63999999999999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9"/>
        <v>40923.551724537036</v>
      </c>
      <c r="U371">
        <f t="shared" si="28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89</v>
      </c>
      <c r="P372">
        <f t="shared" si="25"/>
        <v>516.63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9"/>
        <v>42741.795138888891</v>
      </c>
      <c r="U372">
        <f t="shared" si="28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15</v>
      </c>
      <c r="P373">
        <f t="shared" si="25"/>
        <v>20.9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9"/>
        <v>41306.767812500002</v>
      </c>
      <c r="U373">
        <f t="shared" si="28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7331</v>
      </c>
      <c r="P374">
        <f t="shared" si="25"/>
        <v>2443.7800000000002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9"/>
        <v>42465.666666666672</v>
      </c>
      <c r="U374">
        <f t="shared" si="28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292</v>
      </c>
      <c r="P375">
        <f t="shared" si="25"/>
        <v>246.46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9"/>
        <v>41108.91201388889</v>
      </c>
      <c r="U375">
        <f t="shared" si="28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365</v>
      </c>
      <c r="P376">
        <f t="shared" si="25"/>
        <v>125.89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9"/>
        <v>40802.889247685183</v>
      </c>
      <c r="U376">
        <f t="shared" si="28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4381</v>
      </c>
      <c r="P377">
        <f t="shared" si="25"/>
        <v>1564.57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9"/>
        <v>41699.720833333333</v>
      </c>
      <c r="U377">
        <f t="shared" si="28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893</v>
      </c>
      <c r="P378">
        <f t="shared" si="25"/>
        <v>455.93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9"/>
        <v>42607.452731481477</v>
      </c>
      <c r="U378">
        <f t="shared" si="28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182</v>
      </c>
      <c r="P379">
        <f t="shared" si="25"/>
        <v>164.53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9"/>
        <v>42322.292361111111</v>
      </c>
      <c r="U379">
        <f t="shared" si="28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728</v>
      </c>
      <c r="P380">
        <f t="shared" si="25"/>
        <v>263.02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9"/>
        <v>42394.994444444441</v>
      </c>
      <c r="U380">
        <f t="shared" si="28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145</v>
      </c>
      <c r="P381">
        <f t="shared" ref="P381:P444" si="30">IFERROR(ROUND(E381/L381,2),0)</f>
        <v>145.91999999999999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9"/>
        <v>41032.688333333332</v>
      </c>
      <c r="U381">
        <f t="shared" si="28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542</v>
      </c>
      <c r="P382">
        <f t="shared" si="30"/>
        <v>442.53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9"/>
        <v>42392.719814814816</v>
      </c>
      <c r="U382">
        <f t="shared" si="28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87</v>
      </c>
      <c r="P383">
        <f t="shared" si="30"/>
        <v>86.37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9"/>
        <v>41120.208333333336</v>
      </c>
      <c r="U383">
        <f t="shared" si="28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3606</v>
      </c>
      <c r="P384">
        <f t="shared" si="30"/>
        <v>983.51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9"/>
        <v>41158.709490740745</v>
      </c>
      <c r="U384">
        <f t="shared" si="28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2161</v>
      </c>
      <c r="P385">
        <f t="shared" si="30"/>
        <v>449.75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9"/>
        <v>41778.117581018516</v>
      </c>
      <c r="U385">
        <f t="shared" si="28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108</v>
      </c>
      <c r="P386">
        <f t="shared" si="30"/>
        <v>56.33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9"/>
        <v>42010.781793981485</v>
      </c>
      <c r="U386">
        <f t="shared" si="28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86</v>
      </c>
      <c r="P387">
        <f t="shared" si="30"/>
        <v>90.63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si="29"/>
        <v>41964.626168981486</v>
      </c>
      <c r="U387">
        <f t="shared" ref="U387:U450" si="33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3568</v>
      </c>
      <c r="P388">
        <f t="shared" si="30"/>
        <v>1646.92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ref="T388:T451" si="34">(((I388/60)/60)/24)+DATE(1970,1,1)</f>
        <v>42226.951284722221</v>
      </c>
      <c r="U388">
        <f t="shared" si="33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56</v>
      </c>
      <c r="P389">
        <f t="shared" si="30"/>
        <v>38.04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4"/>
        <v>42231.25</v>
      </c>
      <c r="U389">
        <f t="shared" si="33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427</v>
      </c>
      <c r="P390">
        <f t="shared" si="30"/>
        <v>300.86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4"/>
        <v>42579.076157407413</v>
      </c>
      <c r="U390">
        <f t="shared" si="33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31</v>
      </c>
      <c r="P391">
        <f t="shared" si="30"/>
        <v>14.15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4"/>
        <v>41705.957638888889</v>
      </c>
      <c r="U391">
        <f t="shared" si="33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2132</v>
      </c>
      <c r="P392">
        <f t="shared" si="30"/>
        <v>1522.57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4"/>
        <v>42132.036712962959</v>
      </c>
      <c r="U392">
        <f t="shared" si="33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107</v>
      </c>
      <c r="P393">
        <f t="shared" si="30"/>
        <v>110.36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4"/>
        <v>40895.040972222225</v>
      </c>
      <c r="U393">
        <f t="shared" si="33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114</v>
      </c>
      <c r="P394">
        <f t="shared" si="30"/>
        <v>102.71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4"/>
        <v>40794.125</v>
      </c>
      <c r="U394">
        <f t="shared" si="33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>
        <f t="shared" si="30"/>
        <v>60.24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4"/>
        <v>41557.708935185183</v>
      </c>
      <c r="U395">
        <f t="shared" si="33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445</v>
      </c>
      <c r="P396">
        <f t="shared" si="30"/>
        <v>418.39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4"/>
        <v>42477.776412037041</v>
      </c>
      <c r="U396">
        <f t="shared" si="33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208</v>
      </c>
      <c r="P397">
        <f t="shared" si="30"/>
        <v>113.28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4"/>
        <v>41026.897222222222</v>
      </c>
      <c r="U397">
        <f t="shared" si="33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139</v>
      </c>
      <c r="P398">
        <f t="shared" si="30"/>
        <v>106.23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4"/>
        <v>41097.564884259256</v>
      </c>
      <c r="U398">
        <f t="shared" si="33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167</v>
      </c>
      <c r="P399">
        <f t="shared" si="30"/>
        <v>90.63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4"/>
        <v>40422.155555555553</v>
      </c>
      <c r="U399">
        <f t="shared" si="33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276</v>
      </c>
      <c r="P400">
        <f t="shared" si="30"/>
        <v>308.79000000000002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4"/>
        <v>42123.793124999997</v>
      </c>
      <c r="U400">
        <f t="shared" si="33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103</v>
      </c>
      <c r="P401">
        <f t="shared" si="30"/>
        <v>217.17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4"/>
        <v>42718.5</v>
      </c>
      <c r="U401">
        <f t="shared" si="33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206</v>
      </c>
      <c r="P402">
        <f t="shared" si="30"/>
        <v>331.76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4"/>
        <v>41776.145833333336</v>
      </c>
      <c r="U402">
        <f t="shared" si="33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>
        <f t="shared" si="30"/>
        <v>281.52999999999997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4"/>
        <v>40762.842245370368</v>
      </c>
      <c r="U403">
        <f t="shared" si="33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1025</v>
      </c>
      <c r="P404">
        <f t="shared" si="30"/>
        <v>476.53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4"/>
        <v>42313.58121527778</v>
      </c>
      <c r="U404">
        <f t="shared" si="33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409</v>
      </c>
      <c r="P405">
        <f t="shared" si="30"/>
        <v>292.27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4"/>
        <v>40765.297222222223</v>
      </c>
      <c r="U405">
        <f t="shared" si="33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58</v>
      </c>
      <c r="P406">
        <f t="shared" si="30"/>
        <v>75.37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4"/>
        <v>41675.961111111108</v>
      </c>
      <c r="U406">
        <f t="shared" si="33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723</v>
      </c>
      <c r="P407">
        <f t="shared" si="30"/>
        <v>370.87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4"/>
        <v>41704.08494212963</v>
      </c>
      <c r="U407">
        <f t="shared" si="33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727</v>
      </c>
      <c r="P408">
        <f t="shared" si="30"/>
        <v>581.86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4"/>
        <v>40672.249305555553</v>
      </c>
      <c r="U408">
        <f t="shared" si="33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1017</v>
      </c>
      <c r="P409">
        <f t="shared" si="30"/>
        <v>924.69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4"/>
        <v>40866.912615740745</v>
      </c>
      <c r="U409">
        <f t="shared" si="33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338</v>
      </c>
      <c r="P410">
        <f t="shared" si="30"/>
        <v>532.97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4"/>
        <v>41583.777662037035</v>
      </c>
      <c r="U410">
        <f t="shared" si="33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4038</v>
      </c>
      <c r="P411">
        <f t="shared" si="30"/>
        <v>1346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4"/>
        <v>42573.862777777773</v>
      </c>
      <c r="U411">
        <f t="shared" si="33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2013</v>
      </c>
      <c r="P412">
        <f t="shared" si="30"/>
        <v>2875.43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4"/>
        <v>42173.981446759266</v>
      </c>
      <c r="U412">
        <f t="shared" si="33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67</v>
      </c>
      <c r="P413">
        <f t="shared" si="30"/>
        <v>83.49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4"/>
        <v>41630.208333333336</v>
      </c>
      <c r="U413">
        <f t="shared" si="33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805</v>
      </c>
      <c r="P414">
        <f t="shared" si="30"/>
        <v>365.82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4"/>
        <v>41115.742800925924</v>
      </c>
      <c r="U414">
        <f t="shared" si="33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157</v>
      </c>
      <c r="P415">
        <f t="shared" si="30"/>
        <v>117.37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4"/>
        <v>41109.877442129626</v>
      </c>
      <c r="U415">
        <f t="shared" si="33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108</v>
      </c>
      <c r="P416">
        <f t="shared" si="30"/>
        <v>96.31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4"/>
        <v>41559.063252314816</v>
      </c>
      <c r="U416">
        <f t="shared" si="33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1430</v>
      </c>
      <c r="P417">
        <f t="shared" si="30"/>
        <v>953.58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4"/>
        <v>41929.5</v>
      </c>
      <c r="U417">
        <f t="shared" si="33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2002</v>
      </c>
      <c r="P418">
        <f t="shared" si="30"/>
        <v>800.88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4"/>
        <v>41678.396192129629</v>
      </c>
      <c r="U418">
        <f t="shared" si="33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190</v>
      </c>
      <c r="P419">
        <f t="shared" si="30"/>
        <v>383.29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4"/>
        <v>41372.189583333333</v>
      </c>
      <c r="U419">
        <f t="shared" si="33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89</v>
      </c>
      <c r="P420">
        <f t="shared" si="30"/>
        <v>190.96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4"/>
        <v>42208.282372685186</v>
      </c>
      <c r="U420">
        <f t="shared" si="33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248</v>
      </c>
      <c r="P421">
        <f t="shared" si="30"/>
        <v>271.56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4"/>
        <v>41454.842442129629</v>
      </c>
      <c r="U421">
        <f t="shared" si="33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599</v>
      </c>
      <c r="P422">
        <f t="shared" si="30"/>
        <v>6590.04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4"/>
        <v>41712.194803240738</v>
      </c>
      <c r="U422">
        <f t="shared" si="33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130</v>
      </c>
      <c r="P423">
        <f t="shared" si="30"/>
        <v>3262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4"/>
        <v>42237.491388888884</v>
      </c>
      <c r="U423">
        <f t="shared" si="33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49</v>
      </c>
      <c r="P424">
        <f t="shared" si="30"/>
        <v>1629.75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4"/>
        <v>41893.260381944441</v>
      </c>
      <c r="U424">
        <f t="shared" si="33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98</v>
      </c>
      <c r="P425">
        <f t="shared" si="30"/>
        <v>1501.79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4"/>
        <v>41430.92627314815</v>
      </c>
      <c r="U425">
        <f t="shared" si="33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648</v>
      </c>
      <c r="P426">
        <f t="shared" si="30"/>
        <v>3886.8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4"/>
        <v>40994.334479166668</v>
      </c>
      <c r="U426">
        <f t="shared" si="33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>
        <f t="shared" si="30"/>
        <v>9715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4"/>
        <v>42335.902824074074</v>
      </c>
      <c r="U427">
        <f t="shared" si="33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193</v>
      </c>
      <c r="P428">
        <f t="shared" si="30"/>
        <v>2415.5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4"/>
        <v>42430.711967592593</v>
      </c>
      <c r="U428">
        <f t="shared" si="33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297</v>
      </c>
      <c r="P429">
        <f t="shared" si="30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4"/>
        <v>42299.790972222225</v>
      </c>
      <c r="U429">
        <f t="shared" si="33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160</v>
      </c>
      <c r="P430">
        <f t="shared" si="30"/>
        <v>1476.54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4"/>
        <v>41806.916666666664</v>
      </c>
      <c r="U430">
        <f t="shared" si="33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383</v>
      </c>
      <c r="P431">
        <f t="shared" si="30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4"/>
        <v>40144.207638888889</v>
      </c>
      <c r="U431">
        <f t="shared" si="33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1903</v>
      </c>
      <c r="P432">
        <f t="shared" si="30"/>
        <v>3805.6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4"/>
        <v>41528.107256944444</v>
      </c>
      <c r="U432">
        <f t="shared" si="33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629</v>
      </c>
      <c r="P433">
        <f t="shared" si="30"/>
        <v>2356.88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4"/>
        <v>42556.871331018512</v>
      </c>
      <c r="U433">
        <f t="shared" si="33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314</v>
      </c>
      <c r="P434">
        <f t="shared" si="30"/>
        <v>2356.38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4"/>
        <v>42298.726631944446</v>
      </c>
      <c r="U434">
        <f t="shared" si="33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622</v>
      </c>
      <c r="P435">
        <f t="shared" si="30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4"/>
        <v>42288.629884259266</v>
      </c>
      <c r="U435">
        <f t="shared" si="33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747</v>
      </c>
      <c r="P436">
        <f t="shared" si="30"/>
        <v>9333.5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4"/>
        <v>41609.876180555555</v>
      </c>
      <c r="U436">
        <f t="shared" si="33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17</v>
      </c>
      <c r="P437">
        <f t="shared" si="30"/>
        <v>6215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4"/>
        <v>41530.747453703705</v>
      </c>
      <c r="U437">
        <f t="shared" si="33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1863</v>
      </c>
      <c r="P438">
        <f t="shared" si="30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4"/>
        <v>41486.36241898148</v>
      </c>
      <c r="U438">
        <f t="shared" si="33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265</v>
      </c>
      <c r="P439">
        <f t="shared" si="30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4"/>
        <v>42651.31858796296</v>
      </c>
      <c r="U439">
        <f t="shared" si="33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92</v>
      </c>
      <c r="P440">
        <f t="shared" si="30"/>
        <v>1679.27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4"/>
        <v>42326.302754629629</v>
      </c>
      <c r="U440">
        <f t="shared" si="33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4049</v>
      </c>
      <c r="P441">
        <f t="shared" si="30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4"/>
        <v>41929.761782407404</v>
      </c>
      <c r="U441">
        <f t="shared" si="33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364</v>
      </c>
      <c r="P442">
        <f t="shared" si="30"/>
        <v>18185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4"/>
        <v>42453.943900462968</v>
      </c>
      <c r="U442">
        <f t="shared" si="33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4525</v>
      </c>
      <c r="P443">
        <f t="shared" si="30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4"/>
        <v>41580.793935185182</v>
      </c>
      <c r="U443">
        <f t="shared" si="33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106</v>
      </c>
      <c r="P444">
        <f t="shared" si="30"/>
        <v>1063.71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4"/>
        <v>42054.888692129629</v>
      </c>
      <c r="U444">
        <f t="shared" si="33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181</v>
      </c>
      <c r="P445">
        <f t="shared" ref="P445:P508" si="35">IFERROR(ROUND(E445/L445,2),0)</f>
        <v>9033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4"/>
        <v>41680.015057870369</v>
      </c>
      <c r="U445">
        <f t="shared" si="33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1791</v>
      </c>
      <c r="P446">
        <f t="shared" si="35"/>
        <v>17914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4"/>
        <v>40954.906956018516</v>
      </c>
      <c r="U446">
        <f t="shared" si="33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30</v>
      </c>
      <c r="P447">
        <f t="shared" si="35"/>
        <v>8947.6299999999992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4"/>
        <v>42145.335358796292</v>
      </c>
      <c r="U447">
        <f t="shared" si="33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170</v>
      </c>
      <c r="P448">
        <f t="shared" si="35"/>
        <v>1117.19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4"/>
        <v>42067.083564814813</v>
      </c>
      <c r="U448">
        <f t="shared" si="33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59</v>
      </c>
      <c r="P449">
        <f t="shared" si="35"/>
        <v>17805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4"/>
        <v>41356.513460648144</v>
      </c>
      <c r="U449">
        <f t="shared" si="33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709</v>
      </c>
      <c r="P450">
        <f t="shared" si="35"/>
        <v>4432.75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4"/>
        <v>41773.758043981477</v>
      </c>
      <c r="U450">
        <f t="shared" si="33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884</v>
      </c>
      <c r="P451">
        <f t="shared" si="35"/>
        <v>3536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si="34"/>
        <v>41564.568113425928</v>
      </c>
      <c r="U451">
        <f t="shared" ref="U451:U514" si="38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35</v>
      </c>
      <c r="P452">
        <f t="shared" si="35"/>
        <v>2512.86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ref="T452:T515" si="39">(((I452/60)/60)/24)+DATE(1970,1,1)</f>
        <v>41684.946759259255</v>
      </c>
      <c r="U452">
        <f t="shared" si="38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88</v>
      </c>
      <c r="P453">
        <f t="shared" si="35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9"/>
        <v>41664.715173611112</v>
      </c>
      <c r="U453">
        <f t="shared" si="38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2339</v>
      </c>
      <c r="P454">
        <f t="shared" si="35"/>
        <v>1462.08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9"/>
        <v>42137.703877314809</v>
      </c>
      <c r="U454">
        <f t="shared" si="38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18</v>
      </c>
      <c r="P455">
        <f t="shared" si="35"/>
        <v>8741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9"/>
        <v>42054.824988425928</v>
      </c>
      <c r="U455">
        <f t="shared" si="38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174</v>
      </c>
      <c r="P456">
        <f t="shared" si="35"/>
        <v>3488.8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9"/>
        <v>41969.551388888889</v>
      </c>
      <c r="U456">
        <f t="shared" si="38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27</v>
      </c>
      <c r="P457">
        <f t="shared" si="35"/>
        <v>8706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9"/>
        <v>41016.021527777775</v>
      </c>
      <c r="U457">
        <f t="shared" si="38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196</v>
      </c>
      <c r="P458">
        <f t="shared" si="35"/>
        <v>5798.67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9"/>
        <v>41569.165972222225</v>
      </c>
      <c r="U458">
        <f t="shared" si="38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87</v>
      </c>
      <c r="P459">
        <f t="shared" si="35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9"/>
        <v>41867.767500000002</v>
      </c>
      <c r="U459">
        <f t="shared" si="38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174</v>
      </c>
      <c r="P460">
        <f t="shared" si="35"/>
        <v>354.08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9"/>
        <v>41408.69976851852</v>
      </c>
      <c r="U460">
        <f t="shared" si="38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44</v>
      </c>
      <c r="P461">
        <f t="shared" si="35"/>
        <v>17277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9"/>
        <v>40860.682025462964</v>
      </c>
      <c r="U461">
        <f t="shared" si="38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203</v>
      </c>
      <c r="P462">
        <f t="shared" si="35"/>
        <v>8630.19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9"/>
        <v>41791.166666666664</v>
      </c>
      <c r="U462">
        <f t="shared" si="38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3123</v>
      </c>
      <c r="P463">
        <f t="shared" si="35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9"/>
        <v>41427.84684027778</v>
      </c>
      <c r="U463">
        <f t="shared" si="38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17</v>
      </c>
      <c r="P464">
        <f t="shared" si="35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9"/>
        <v>40765.126631944448</v>
      </c>
      <c r="U464">
        <f t="shared" si="38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31</v>
      </c>
      <c r="P465">
        <f t="shared" si="35"/>
        <v>1559.55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9"/>
        <v>40810.710104166668</v>
      </c>
      <c r="U465">
        <f t="shared" si="38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1690</v>
      </c>
      <c r="P466">
        <f t="shared" si="35"/>
        <v>17066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9"/>
        <v>42508.848784722228</v>
      </c>
      <c r="U466">
        <f t="shared" si="38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3326</v>
      </c>
      <c r="P467">
        <f t="shared" si="35"/>
        <v>2128.61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9"/>
        <v>41817.120069444441</v>
      </c>
      <c r="U467">
        <f t="shared" si="38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170</v>
      </c>
      <c r="P468">
        <f t="shared" si="35"/>
        <v>3396.8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9"/>
        <v>41159.942870370374</v>
      </c>
      <c r="U468">
        <f t="shared" si="38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84</v>
      </c>
      <c r="P469">
        <f t="shared" si="35"/>
        <v>432.36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9"/>
        <v>41180.679791666669</v>
      </c>
      <c r="U469">
        <f t="shared" si="38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224</v>
      </c>
      <c r="P470">
        <f t="shared" si="35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9"/>
        <v>41101.160474537035</v>
      </c>
      <c r="U470">
        <f t="shared" si="38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278</v>
      </c>
      <c r="P471">
        <f t="shared" si="35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9"/>
        <v>41887.989861111113</v>
      </c>
      <c r="U471">
        <f t="shared" si="38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333</v>
      </c>
      <c r="P472">
        <f t="shared" si="35"/>
        <v>8318.39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9"/>
        <v>41655.166666666664</v>
      </c>
      <c r="U472">
        <f t="shared" si="38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30</v>
      </c>
      <c r="P473">
        <f t="shared" si="35"/>
        <v>97.49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9"/>
        <v>41748.680312500001</v>
      </c>
      <c r="U473">
        <f t="shared" si="38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2065</v>
      </c>
      <c r="P474">
        <f t="shared" si="35"/>
        <v>3304.01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9"/>
        <v>41874.922662037039</v>
      </c>
      <c r="U474">
        <f t="shared" si="38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55</v>
      </c>
      <c r="P475">
        <f t="shared" si="35"/>
        <v>1178.6400000000001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9"/>
        <v>41899.698136574072</v>
      </c>
      <c r="U475">
        <f t="shared" si="38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499</v>
      </c>
      <c r="P476">
        <f t="shared" si="35"/>
        <v>16465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9"/>
        <v>42783.329039351855</v>
      </c>
      <c r="U476">
        <f t="shared" si="38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819</v>
      </c>
      <c r="P477">
        <f t="shared" si="35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9"/>
        <v>42130.086145833338</v>
      </c>
      <c r="U477">
        <f t="shared" si="38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7</v>
      </c>
      <c r="P478">
        <f t="shared" si="35"/>
        <v>131.38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9"/>
        <v>41793.165972222225</v>
      </c>
      <c r="U478">
        <f t="shared" si="38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1082</v>
      </c>
      <c r="P479">
        <f t="shared" si="35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9"/>
        <v>41047.83488425926</v>
      </c>
      <c r="U479">
        <f t="shared" si="38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162</v>
      </c>
      <c r="P480">
        <f t="shared" si="35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9"/>
        <v>42095.869317129633</v>
      </c>
      <c r="U480">
        <f t="shared" si="38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108</v>
      </c>
      <c r="P481">
        <f t="shared" si="35"/>
        <v>294.55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9"/>
        <v>41964.449479166666</v>
      </c>
      <c r="U481">
        <f t="shared" si="38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>
        <f t="shared" si="35"/>
        <v>115.47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9"/>
        <v>41495.500173611108</v>
      </c>
      <c r="U482">
        <f t="shared" si="38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54</v>
      </c>
      <c r="P483">
        <f t="shared" si="35"/>
        <v>768.82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9"/>
        <v>41192.672326388885</v>
      </c>
      <c r="U483">
        <f t="shared" si="38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160</v>
      </c>
      <c r="P484">
        <f t="shared" si="35"/>
        <v>16000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9"/>
        <v>42474.606944444444</v>
      </c>
      <c r="U484">
        <f t="shared" si="38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106</v>
      </c>
      <c r="P485">
        <f t="shared" si="35"/>
        <v>108.41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9"/>
        <v>41303.197592592594</v>
      </c>
      <c r="U485">
        <f t="shared" si="38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20</v>
      </c>
      <c r="P486">
        <f t="shared" si="35"/>
        <v>1448.14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9"/>
        <v>42313.981157407412</v>
      </c>
      <c r="U486">
        <f t="shared" si="38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42</v>
      </c>
      <c r="P487">
        <f t="shared" si="35"/>
        <v>127.35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9"/>
        <v>41411.50577546296</v>
      </c>
      <c r="U487">
        <f t="shared" si="38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3</v>
      </c>
      <c r="P488">
        <f t="shared" si="35"/>
        <v>15903.5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9"/>
        <v>41791.94258101852</v>
      </c>
      <c r="U488">
        <f t="shared" si="38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32</v>
      </c>
      <c r="P489">
        <f t="shared" si="35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9"/>
        <v>42729.636504629627</v>
      </c>
      <c r="U489">
        <f t="shared" si="38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132</v>
      </c>
      <c r="P490">
        <f t="shared" si="35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9"/>
        <v>42744.054398148146</v>
      </c>
      <c r="U490">
        <f t="shared" si="38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21</v>
      </c>
      <c r="P491">
        <f t="shared" si="35"/>
        <v>5248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9"/>
        <v>40913.481249999997</v>
      </c>
      <c r="U491">
        <f t="shared" si="38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1573</v>
      </c>
      <c r="P492">
        <f t="shared" si="35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9"/>
        <v>41143.968576388892</v>
      </c>
      <c r="U492">
        <f t="shared" si="38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157</v>
      </c>
      <c r="P493">
        <f t="shared" si="35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9"/>
        <v>42396.982627314821</v>
      </c>
      <c r="U493">
        <f t="shared" si="38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9"/>
        <v>42656.03506944445</v>
      </c>
      <c r="U494">
        <f t="shared" si="38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52</v>
      </c>
      <c r="P495">
        <f t="shared" si="35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9"/>
        <v>42144.726134259254</v>
      </c>
      <c r="U495">
        <f t="shared" si="38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78</v>
      </c>
      <c r="P496">
        <f t="shared" si="35"/>
        <v>5232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9"/>
        <v>41823.125</v>
      </c>
      <c r="U496">
        <f t="shared" si="38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224</v>
      </c>
      <c r="P497">
        <f t="shared" si="35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9"/>
        <v>42201.827604166669</v>
      </c>
      <c r="U497">
        <f t="shared" si="38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26</v>
      </c>
      <c r="P498">
        <f t="shared" si="35"/>
        <v>15673.44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9"/>
        <v>41680.93141203704</v>
      </c>
      <c r="U498">
        <f t="shared" si="38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349</v>
      </c>
      <c r="P499">
        <f t="shared" si="35"/>
        <v>5217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9"/>
        <v>41998.208333333328</v>
      </c>
      <c r="U499">
        <f t="shared" si="38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24</v>
      </c>
      <c r="P500">
        <f t="shared" si="35"/>
        <v>711.36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9"/>
        <v>40900.762141203704</v>
      </c>
      <c r="U500">
        <f t="shared" si="38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78</v>
      </c>
      <c r="P501">
        <f t="shared" si="35"/>
        <v>600.25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9"/>
        <v>40098.874305555553</v>
      </c>
      <c r="U501">
        <f t="shared" si="38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240</v>
      </c>
      <c r="P502">
        <f t="shared" si="35"/>
        <v>3899.25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9"/>
        <v>40306.927777777775</v>
      </c>
      <c r="U502">
        <f t="shared" si="38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156</v>
      </c>
      <c r="P503">
        <f t="shared" si="35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9"/>
        <v>40733.234386574077</v>
      </c>
      <c r="U503">
        <f t="shared" si="38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78</v>
      </c>
      <c r="P504">
        <f t="shared" si="35"/>
        <v>3897.75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9"/>
        <v>40986.511863425927</v>
      </c>
      <c r="U504">
        <f t="shared" si="38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239</v>
      </c>
      <c r="P505">
        <f t="shared" si="35"/>
        <v>1729.44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9"/>
        <v>42021.526655092588</v>
      </c>
      <c r="U505">
        <f t="shared" si="38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63</v>
      </c>
      <c r="P506">
        <f t="shared" si="35"/>
        <v>3107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9"/>
        <v>41009.941979166666</v>
      </c>
      <c r="U506">
        <f t="shared" si="38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129</v>
      </c>
      <c r="P507">
        <f t="shared" si="35"/>
        <v>1109.29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9"/>
        <v>42363.098217592589</v>
      </c>
      <c r="U507">
        <f t="shared" si="38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8</v>
      </c>
      <c r="P508">
        <f t="shared" si="35"/>
        <v>15505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9"/>
        <v>41496.552314814813</v>
      </c>
      <c r="U508">
        <f t="shared" si="38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77</v>
      </c>
      <c r="P509">
        <f t="shared" ref="P509:P572" si="40">IFERROR(ROUND(E509/L509,2),0)</f>
        <v>1548.1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9"/>
        <v>41201.958993055552</v>
      </c>
      <c r="U509">
        <f t="shared" si="38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31</v>
      </c>
      <c r="P510">
        <f t="shared" si="40"/>
        <v>5147.67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9"/>
        <v>41054.593055555553</v>
      </c>
      <c r="U510">
        <f t="shared" si="38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309</v>
      </c>
      <c r="P511">
        <f t="shared" si="40"/>
        <v>15435.55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9"/>
        <v>42183.631597222222</v>
      </c>
      <c r="U511">
        <f t="shared" si="38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110</v>
      </c>
      <c r="P512">
        <f t="shared" si="40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9"/>
        <v>42430.176377314812</v>
      </c>
      <c r="U512">
        <f t="shared" si="38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307</v>
      </c>
      <c r="P513">
        <f t="shared" si="40"/>
        <v>3067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9"/>
        <v>41370.261365740742</v>
      </c>
      <c r="U513">
        <f t="shared" si="38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192</v>
      </c>
      <c r="P514">
        <f t="shared" si="40"/>
        <v>7663.5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9"/>
        <v>42694.783877314811</v>
      </c>
      <c r="U514">
        <f t="shared" si="38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31</v>
      </c>
      <c r="P515">
        <f t="shared" si="40"/>
        <v>225.27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si="39"/>
        <v>42597.291666666672</v>
      </c>
      <c r="U515">
        <f t="shared" ref="U515:U578" si="43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1021</v>
      </c>
      <c r="P516">
        <f t="shared" si="40"/>
        <v>5105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ref="T516:T579" si="44">(((I516/60)/60)/24)+DATE(1970,1,1)</f>
        <v>41860.613969907405</v>
      </c>
      <c r="U516">
        <f t="shared" si="43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16</v>
      </c>
      <c r="P517">
        <f t="shared" si="40"/>
        <v>449.56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4"/>
        <v>42367.490752314814</v>
      </c>
      <c r="U517">
        <f t="shared" si="43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306</v>
      </c>
      <c r="P518">
        <f t="shared" si="40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4"/>
        <v>42151.778703703705</v>
      </c>
      <c r="U518">
        <f t="shared" si="43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102</v>
      </c>
      <c r="P519">
        <f t="shared" si="40"/>
        <v>5091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4"/>
        <v>42768.615289351852</v>
      </c>
      <c r="U519">
        <f t="shared" si="43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213</v>
      </c>
      <c r="P520">
        <f t="shared" si="40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4"/>
        <v>42253.615277777775</v>
      </c>
      <c r="U520">
        <f t="shared" si="43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127</v>
      </c>
      <c r="P521">
        <f t="shared" si="40"/>
        <v>217.57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4"/>
        <v>41248.391446759262</v>
      </c>
      <c r="U521">
        <f t="shared" si="4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305</v>
      </c>
      <c r="P522">
        <f t="shared" si="40"/>
        <v>447.94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4"/>
        <v>42348.702094907407</v>
      </c>
      <c r="U522">
        <f t="shared" si="4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304</v>
      </c>
      <c r="P523">
        <f t="shared" si="40"/>
        <v>271.19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4"/>
        <v>42675.207638888889</v>
      </c>
      <c r="U523">
        <f t="shared" si="4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506</v>
      </c>
      <c r="P524">
        <f t="shared" si="40"/>
        <v>489.4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4"/>
        <v>42449.999131944445</v>
      </c>
      <c r="U524">
        <f t="shared" si="4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303</v>
      </c>
      <c r="P525">
        <f t="shared" si="40"/>
        <v>180.07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4"/>
        <v>42268.13282407407</v>
      </c>
      <c r="U525">
        <f t="shared" si="4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432</v>
      </c>
      <c r="P526">
        <f t="shared" si="40"/>
        <v>116.32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4"/>
        <v>42522.717233796298</v>
      </c>
      <c r="U526">
        <f t="shared" si="4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126</v>
      </c>
      <c r="P527">
        <f t="shared" si="40"/>
        <v>1257.5899999999999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4"/>
        <v>41895.400937500002</v>
      </c>
      <c r="U527">
        <f t="shared" si="4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1005</v>
      </c>
      <c r="P528">
        <f t="shared" si="40"/>
        <v>655.52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4"/>
        <v>42223.708333333328</v>
      </c>
      <c r="U528">
        <f t="shared" si="4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150</v>
      </c>
      <c r="P529">
        <f t="shared" si="40"/>
        <v>95.18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4"/>
        <v>42783.670138888891</v>
      </c>
      <c r="U529">
        <f t="shared" si="4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1283</v>
      </c>
      <c r="P530">
        <f t="shared" si="40"/>
        <v>491.67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4"/>
        <v>42176.888888888891</v>
      </c>
      <c r="U530">
        <f t="shared" si="4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1221</v>
      </c>
      <c r="P531">
        <f t="shared" si="40"/>
        <v>814.06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4"/>
        <v>42746.208333333328</v>
      </c>
      <c r="U531">
        <f t="shared" si="4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429</v>
      </c>
      <c r="P532">
        <f t="shared" si="40"/>
        <v>503.38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4"/>
        <v>42179.083333333328</v>
      </c>
      <c r="U532">
        <f t="shared" si="4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363</v>
      </c>
      <c r="P533">
        <f t="shared" si="40"/>
        <v>468.1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4"/>
        <v>42721.290972222225</v>
      </c>
      <c r="U533">
        <f t="shared" si="4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145</v>
      </c>
      <c r="P534">
        <f t="shared" si="40"/>
        <v>83.53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4"/>
        <v>42503.007037037038</v>
      </c>
      <c r="U534">
        <f t="shared" si="4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722</v>
      </c>
      <c r="P535">
        <f t="shared" si="40"/>
        <v>849.26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4"/>
        <v>42506.43478009259</v>
      </c>
      <c r="U535">
        <f t="shared" si="4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95</v>
      </c>
      <c r="P536">
        <f t="shared" si="40"/>
        <v>297.98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4"/>
        <v>42309.958333333328</v>
      </c>
      <c r="U536">
        <f t="shared" si="4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710</v>
      </c>
      <c r="P537">
        <f t="shared" si="40"/>
        <v>240.73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4"/>
        <v>42741.545196759253</v>
      </c>
      <c r="U537">
        <f t="shared" si="4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430</v>
      </c>
      <c r="P538">
        <f t="shared" si="40"/>
        <v>363.85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4"/>
        <v>42219.75</v>
      </c>
      <c r="U538">
        <f t="shared" si="4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708</v>
      </c>
      <c r="P539">
        <f t="shared" si="40"/>
        <v>240.1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4"/>
        <v>42312.810081018513</v>
      </c>
      <c r="U539">
        <f t="shared" si="4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282</v>
      </c>
      <c r="P540">
        <f t="shared" si="40"/>
        <v>234.7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4"/>
        <v>42503.794710648144</v>
      </c>
      <c r="U540">
        <f t="shared" si="4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2811</v>
      </c>
      <c r="P541">
        <f t="shared" si="40"/>
        <v>702.75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4"/>
        <v>42556.049849537041</v>
      </c>
      <c r="U541">
        <f t="shared" si="43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93</v>
      </c>
      <c r="P542">
        <f t="shared" si="40"/>
        <v>14000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4"/>
        <v>42039.817199074074</v>
      </c>
      <c r="U542">
        <f t="shared" si="43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311</v>
      </c>
      <c r="P543">
        <f t="shared" si="40"/>
        <v>14000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4"/>
        <v>42306.046689814815</v>
      </c>
      <c r="U543">
        <f t="shared" si="43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6</v>
      </c>
      <c r="P544">
        <f t="shared" si="40"/>
        <v>13864.17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4"/>
        <v>42493.695787037039</v>
      </c>
      <c r="U544">
        <f t="shared" si="43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63</v>
      </c>
      <c r="P545">
        <f t="shared" si="40"/>
        <v>6932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4"/>
        <v>41944.092152777775</v>
      </c>
      <c r="U545">
        <f t="shared" si="43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2769</v>
      </c>
      <c r="P546">
        <f t="shared" si="40"/>
        <v>6923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4"/>
        <v>42555.656944444447</v>
      </c>
      <c r="U546">
        <f t="shared" si="43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403.76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4"/>
        <v>42323.634131944447</v>
      </c>
      <c r="U547">
        <f t="shared" si="43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23</v>
      </c>
      <c r="P548">
        <f t="shared" si="40"/>
        <v>6852.17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4"/>
        <v>42294.667997685188</v>
      </c>
      <c r="U548">
        <f t="shared" si="43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183</v>
      </c>
      <c r="P549">
        <f t="shared" si="40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4"/>
        <v>42410.696342592593</v>
      </c>
      <c r="U549">
        <f t="shared" si="43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137</v>
      </c>
      <c r="P550">
        <f t="shared" si="40"/>
        <v>13685.99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4"/>
        <v>42306.903333333335</v>
      </c>
      <c r="U550">
        <f t="shared" si="43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545</v>
      </c>
      <c r="P551">
        <f t="shared" si="40"/>
        <v>1701.75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4"/>
        <v>42193.636828703704</v>
      </c>
      <c r="U551">
        <f t="shared" si="43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271</v>
      </c>
      <c r="P552">
        <f t="shared" si="40"/>
        <v>3391.5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4"/>
        <v>42766.208333333328</v>
      </c>
      <c r="U552">
        <f t="shared" si="43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18</v>
      </c>
      <c r="P553">
        <f t="shared" si="40"/>
        <v>483.36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4"/>
        <v>42217.745138888888</v>
      </c>
      <c r="U553">
        <f t="shared" si="43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30</v>
      </c>
      <c r="P554">
        <f t="shared" si="40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4"/>
        <v>42378.616851851853</v>
      </c>
      <c r="U554">
        <f t="shared" si="43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54</v>
      </c>
      <c r="P555">
        <f t="shared" si="40"/>
        <v>2246.69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4"/>
        <v>41957.761469907404</v>
      </c>
      <c r="U555">
        <f t="shared" si="43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348</v>
      </c>
      <c r="P556">
        <f t="shared" si="40"/>
        <v>611.41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4"/>
        <v>41931.684861111113</v>
      </c>
      <c r="U556">
        <f t="shared" si="43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178</v>
      </c>
      <c r="P557">
        <f t="shared" si="40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4"/>
        <v>42533.353506944448</v>
      </c>
      <c r="U557">
        <f t="shared" si="43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167</v>
      </c>
      <c r="P558">
        <f t="shared" si="40"/>
        <v>13323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4"/>
        <v>42375.860150462962</v>
      </c>
      <c r="U558">
        <f t="shared" si="43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9</v>
      </c>
      <c r="P559">
        <f t="shared" si="40"/>
        <v>664.8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4"/>
        <v>42706.983831018515</v>
      </c>
      <c r="U559">
        <f t="shared" si="43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1773</v>
      </c>
      <c r="P560">
        <f t="shared" si="40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4"/>
        <v>42087.841493055559</v>
      </c>
      <c r="U560">
        <f t="shared" si="43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6</v>
      </c>
      <c r="P561">
        <f t="shared" si="40"/>
        <v>13279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4"/>
        <v>42351.283101851848</v>
      </c>
      <c r="U561">
        <f t="shared" si="43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13</v>
      </c>
      <c r="P562">
        <f t="shared" si="40"/>
        <v>4409.33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4"/>
        <v>41990.771354166667</v>
      </c>
      <c r="U562">
        <f t="shared" si="43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88</v>
      </c>
      <c r="P563">
        <f t="shared" si="40"/>
        <v>6590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4"/>
        <v>42303.658715277779</v>
      </c>
      <c r="U563">
        <f t="shared" si="43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26</v>
      </c>
      <c r="P564">
        <f t="shared" si="40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4"/>
        <v>42722.389062500006</v>
      </c>
      <c r="U564">
        <f t="shared" si="43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17</v>
      </c>
      <c r="P565">
        <f t="shared" si="40"/>
        <v>6560.5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4"/>
        <v>42052.069988425923</v>
      </c>
      <c r="U565">
        <f t="shared" si="43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73</v>
      </c>
      <c r="P566">
        <f t="shared" si="40"/>
        <v>13114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4"/>
        <v>42441.942997685182</v>
      </c>
      <c r="U566">
        <f t="shared" si="43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52</v>
      </c>
      <c r="P567">
        <f t="shared" si="40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4"/>
        <v>42195.785289351858</v>
      </c>
      <c r="U567">
        <f t="shared" si="43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260</v>
      </c>
      <c r="P568">
        <f t="shared" si="40"/>
        <v>13014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4"/>
        <v>42565.68440972222</v>
      </c>
      <c r="U568">
        <f t="shared" si="43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130</v>
      </c>
      <c r="P569">
        <f t="shared" si="40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4"/>
        <v>42005.842523148152</v>
      </c>
      <c r="U569">
        <f t="shared" si="43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53</v>
      </c>
      <c r="P570">
        <f t="shared" si="40"/>
        <v>2585.87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4"/>
        <v>42385.458333333328</v>
      </c>
      <c r="U570">
        <f t="shared" si="43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515</v>
      </c>
      <c r="P571">
        <f t="shared" si="40"/>
        <v>12879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4"/>
        <v>42370.847361111111</v>
      </c>
      <c r="U571">
        <f t="shared" si="43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15</v>
      </c>
      <c r="P572">
        <f t="shared" si="40"/>
        <v>12870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4"/>
        <v>42418.798252314817</v>
      </c>
      <c r="U572">
        <f t="shared" si="43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51</v>
      </c>
      <c r="P573">
        <f t="shared" ref="P573:P636" si="45">IFERROR(ROUND(E573/L573,2),0)</f>
        <v>6409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4"/>
        <v>42212.165972222225</v>
      </c>
      <c r="U573">
        <f t="shared" si="43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512</v>
      </c>
      <c r="P574">
        <f t="shared" si="45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4"/>
        <v>42312.757962962962</v>
      </c>
      <c r="U574">
        <f t="shared" si="43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14</v>
      </c>
      <c r="P575">
        <f t="shared" si="45"/>
        <v>1422.22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4"/>
        <v>42022.05</v>
      </c>
      <c r="U575">
        <f t="shared" si="43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114</v>
      </c>
      <c r="P576">
        <f t="shared" si="45"/>
        <v>3198.75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4"/>
        <v>42662.443368055552</v>
      </c>
      <c r="U576">
        <f t="shared" si="43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21</v>
      </c>
      <c r="P577">
        <f t="shared" si="45"/>
        <v>3198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4"/>
        <v>42168.692627314813</v>
      </c>
      <c r="U577">
        <f t="shared" si="43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16</v>
      </c>
      <c r="P578">
        <f t="shared" si="45"/>
        <v>12772.6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4"/>
        <v>42091.43</v>
      </c>
      <c r="U578">
        <f t="shared" si="43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255</v>
      </c>
      <c r="P579">
        <f t="shared" si="45"/>
        <v>12730.42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si="44"/>
        <v>42510.589143518519</v>
      </c>
      <c r="U579">
        <f t="shared" ref="U579:U642" si="48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10</v>
      </c>
      <c r="P580">
        <f t="shared" si="45"/>
        <v>1809.71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ref="T580:T643" si="49">(((I580/60)/60)/24)+DATE(1970,1,1)</f>
        <v>42254.578622685185</v>
      </c>
      <c r="U580">
        <f t="shared" si="48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105</v>
      </c>
      <c r="P581">
        <f t="shared" si="45"/>
        <v>2525.4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9"/>
        <v>41998.852118055554</v>
      </c>
      <c r="U581">
        <f t="shared" si="48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419</v>
      </c>
      <c r="P582">
        <f t="shared" si="45"/>
        <v>12571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9"/>
        <v>42635.908182870371</v>
      </c>
      <c r="U582">
        <f t="shared" si="48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3139</v>
      </c>
      <c r="P583">
        <f t="shared" si="45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9"/>
        <v>42218.012777777782</v>
      </c>
      <c r="U583">
        <f t="shared" si="48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13</v>
      </c>
      <c r="P584">
        <f t="shared" si="45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9"/>
        <v>42078.75</v>
      </c>
      <c r="U584">
        <f t="shared" si="48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138</v>
      </c>
      <c r="P585">
        <f t="shared" si="45"/>
        <v>12446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9"/>
        <v>42082.896840277783</v>
      </c>
      <c r="U585">
        <f t="shared" si="48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1241</v>
      </c>
      <c r="P586">
        <f t="shared" si="45"/>
        <v>6206.5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9"/>
        <v>42079.674953703703</v>
      </c>
      <c r="U586">
        <f t="shared" si="48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138</v>
      </c>
      <c r="P587">
        <f t="shared" si="45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9"/>
        <v>42339</v>
      </c>
      <c r="U587">
        <f t="shared" si="48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124</v>
      </c>
      <c r="P588">
        <f t="shared" si="45"/>
        <v>3100.15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9"/>
        <v>42050.854247685187</v>
      </c>
      <c r="U588">
        <f t="shared" si="48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>
        <f t="shared" si="45"/>
        <v>1764.71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9"/>
        <v>42110.757326388892</v>
      </c>
      <c r="U589">
        <f t="shared" si="48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137</v>
      </c>
      <c r="P590">
        <f t="shared" si="45"/>
        <v>6174.25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9"/>
        <v>42691.811180555553</v>
      </c>
      <c r="U590">
        <f t="shared" si="48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164</v>
      </c>
      <c r="P591">
        <f t="shared" si="45"/>
        <v>12325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9"/>
        <v>42193.614571759259</v>
      </c>
      <c r="U591">
        <f t="shared" si="48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246</v>
      </c>
      <c r="P592">
        <f t="shared" si="45"/>
        <v>1369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9"/>
        <v>42408.542361111111</v>
      </c>
      <c r="U592">
        <f t="shared" si="48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12</v>
      </c>
      <c r="P593">
        <f t="shared" si="45"/>
        <v>6128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9"/>
        <v>42207.543171296296</v>
      </c>
      <c r="U593">
        <f t="shared" si="48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163</v>
      </c>
      <c r="P594">
        <f t="shared" si="45"/>
        <v>12252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9"/>
        <v>41976.232175925921</v>
      </c>
      <c r="U594">
        <f t="shared" si="48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2446</v>
      </c>
      <c r="P595">
        <f t="shared" si="45"/>
        <v>1747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9"/>
        <v>42100.635937500003</v>
      </c>
      <c r="U595">
        <f t="shared" si="48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49</v>
      </c>
      <c r="P596">
        <f t="shared" si="45"/>
        <v>6089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9"/>
        <v>42476.780162037037</v>
      </c>
      <c r="U596">
        <f t="shared" si="48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12</v>
      </c>
      <c r="P597">
        <f t="shared" si="45"/>
        <v>1520.63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9"/>
        <v>42128.069884259254</v>
      </c>
      <c r="U597">
        <f t="shared" si="48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61</v>
      </c>
      <c r="P598">
        <f t="shared" si="45"/>
        <v>6082.5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9"/>
        <v>42676.896898148145</v>
      </c>
      <c r="U598">
        <f t="shared" si="48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161</v>
      </c>
      <c r="P599">
        <f t="shared" si="45"/>
        <v>6055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9"/>
        <v>42582.666666666672</v>
      </c>
      <c r="U599">
        <f t="shared" si="48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484</v>
      </c>
      <c r="P600">
        <f t="shared" si="45"/>
        <v>1729.43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9"/>
        <v>41978.00209490741</v>
      </c>
      <c r="U600">
        <f t="shared" si="48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24</v>
      </c>
      <c r="P601">
        <f t="shared" si="45"/>
        <v>6047.5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9"/>
        <v>42071.636111111111</v>
      </c>
      <c r="U601">
        <f t="shared" si="48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241</v>
      </c>
      <c r="P602">
        <f t="shared" si="45"/>
        <v>12042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9"/>
        <v>42133.798171296294</v>
      </c>
      <c r="U602">
        <f t="shared" si="48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120</v>
      </c>
      <c r="P603">
        <f t="shared" si="45"/>
        <v>2006.94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9"/>
        <v>41999.858090277776</v>
      </c>
      <c r="U603">
        <f t="shared" si="48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17</v>
      </c>
      <c r="P604">
        <f t="shared" si="45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9"/>
        <v>42173.79415509259</v>
      </c>
      <c r="U604">
        <f t="shared" si="48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80</v>
      </c>
      <c r="P605">
        <f t="shared" si="45"/>
        <v>923.63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9"/>
        <v>41865.639155092591</v>
      </c>
      <c r="U605">
        <f t="shared" si="48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800</v>
      </c>
      <c r="P606">
        <f t="shared" si="45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9"/>
        <v>41879.035370370373</v>
      </c>
      <c r="U606">
        <f t="shared" si="48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240</v>
      </c>
      <c r="P607">
        <f t="shared" si="45"/>
        <v>1500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9"/>
        <v>42239.357731481476</v>
      </c>
      <c r="U607">
        <f t="shared" si="48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240</v>
      </c>
      <c r="P608">
        <f t="shared" si="45"/>
        <v>12000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9"/>
        <v>42148.625</v>
      </c>
      <c r="U608">
        <f t="shared" si="48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4800</v>
      </c>
      <c r="P609">
        <f t="shared" si="45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9"/>
        <v>42330.867314814815</v>
      </c>
      <c r="U609">
        <f t="shared" si="48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8</v>
      </c>
      <c r="P610">
        <f t="shared" si="45"/>
        <v>2399.6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9"/>
        <v>42170.921064814815</v>
      </c>
      <c r="U610">
        <f t="shared" si="48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1537</v>
      </c>
      <c r="P611">
        <f t="shared" si="45"/>
        <v>11992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9"/>
        <v>42337.075740740736</v>
      </c>
      <c r="U611">
        <f t="shared" si="48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87</v>
      </c>
      <c r="P612">
        <f t="shared" si="45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9"/>
        <v>42116.83085648148</v>
      </c>
      <c r="U612">
        <f t="shared" si="48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15</v>
      </c>
      <c r="P613">
        <f t="shared" si="45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9"/>
        <v>42388.560613425929</v>
      </c>
      <c r="U613">
        <f t="shared" si="48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119</v>
      </c>
      <c r="P614">
        <f t="shared" si="45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9"/>
        <v>42615.031782407401</v>
      </c>
      <c r="U614">
        <f t="shared" si="48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20</v>
      </c>
      <c r="P615">
        <f t="shared" si="45"/>
        <v>97.75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9"/>
        <v>42278.207638888889</v>
      </c>
      <c r="U615">
        <f t="shared" si="48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118</v>
      </c>
      <c r="P616">
        <f t="shared" si="45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9"/>
        <v>42545.061805555553</v>
      </c>
      <c r="U616">
        <f t="shared" si="48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2282</v>
      </c>
      <c r="P617">
        <f t="shared" si="45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9"/>
        <v>42272.122210648144</v>
      </c>
      <c r="U617">
        <f t="shared" si="48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235</v>
      </c>
      <c r="P618">
        <f t="shared" si="45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9"/>
        <v>42791.376238425932</v>
      </c>
      <c r="U618">
        <f t="shared" si="48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587</v>
      </c>
      <c r="P619">
        <f t="shared" si="45"/>
        <v>3915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9"/>
        <v>42132.343090277776</v>
      </c>
      <c r="U619">
        <f t="shared" si="48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2936</v>
      </c>
      <c r="P620">
        <f t="shared" si="45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9"/>
        <v>42347.810219907406</v>
      </c>
      <c r="U620">
        <f t="shared" si="48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11727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9"/>
        <v>41968.692013888889</v>
      </c>
      <c r="U621">
        <f t="shared" si="48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>
        <f t="shared" si="45"/>
        <v>11683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9"/>
        <v>41876.716874999998</v>
      </c>
      <c r="U622">
        <f t="shared" si="48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47</v>
      </c>
      <c r="P623">
        <f t="shared" si="45"/>
        <v>3885.33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9"/>
        <v>42558.987696759257</v>
      </c>
      <c r="U623">
        <f t="shared" si="48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194</v>
      </c>
      <c r="P624">
        <f t="shared" si="45"/>
        <v>1294.44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9"/>
        <v>42552.774745370371</v>
      </c>
      <c r="U624">
        <f t="shared" si="48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16</v>
      </c>
      <c r="P625">
        <f t="shared" si="45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9"/>
        <v>42152.009224537032</v>
      </c>
      <c r="U625">
        <f t="shared" si="48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232</v>
      </c>
      <c r="P626">
        <f t="shared" si="45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9"/>
        <v>42138.988900462966</v>
      </c>
      <c r="U626">
        <f t="shared" si="48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46</v>
      </c>
      <c r="P627">
        <f t="shared" si="45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9"/>
        <v>42820.853900462964</v>
      </c>
      <c r="U627">
        <f t="shared" si="48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46</v>
      </c>
      <c r="P628">
        <f t="shared" si="45"/>
        <v>296.69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9"/>
        <v>42231.556944444441</v>
      </c>
      <c r="U628">
        <f t="shared" si="48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</v>
      </c>
      <c r="P629">
        <f t="shared" si="45"/>
        <v>11545.1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9"/>
        <v>42443.958333333328</v>
      </c>
      <c r="U629">
        <f t="shared" si="48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231</v>
      </c>
      <c r="P630">
        <f t="shared" si="45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9"/>
        <v>41833.692789351851</v>
      </c>
      <c r="U630">
        <f t="shared" si="48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6</v>
      </c>
      <c r="P631">
        <f t="shared" si="45"/>
        <v>3843.33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9"/>
        <v>42504.637824074074</v>
      </c>
      <c r="U631">
        <f t="shared" si="48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96</v>
      </c>
      <c r="P632">
        <f t="shared" si="45"/>
        <v>11500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9"/>
        <v>42253.215277777781</v>
      </c>
      <c r="U632">
        <f t="shared" si="48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23</v>
      </c>
      <c r="P633">
        <f t="shared" si="45"/>
        <v>1274.67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9"/>
        <v>42518.772326388891</v>
      </c>
      <c r="U633">
        <f t="shared" si="48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57</v>
      </c>
      <c r="P634">
        <f t="shared" si="45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9"/>
        <v>42333.700983796298</v>
      </c>
      <c r="U634">
        <f t="shared" si="48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115</v>
      </c>
      <c r="P635">
        <f t="shared" si="45"/>
        <v>458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9"/>
        <v>42538.958333333328</v>
      </c>
      <c r="U635">
        <f t="shared" si="48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229</v>
      </c>
      <c r="P636">
        <f t="shared" si="45"/>
        <v>11432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9"/>
        <v>42061.928576388891</v>
      </c>
      <c r="U636">
        <f t="shared" si="48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46</v>
      </c>
      <c r="P637">
        <f t="shared" ref="P637:P700" si="50">IFERROR(ROUND(E637/L637,2),0)</f>
        <v>11428.19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9"/>
        <v>42106.092152777783</v>
      </c>
      <c r="U637">
        <f t="shared" si="48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569</v>
      </c>
      <c r="P638">
        <f t="shared" si="50"/>
        <v>11385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9"/>
        <v>42161.44930555555</v>
      </c>
      <c r="U638">
        <f t="shared" si="48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11</v>
      </c>
      <c r="P639">
        <f t="shared" si="50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9"/>
        <v>42791.961111111115</v>
      </c>
      <c r="U639">
        <f t="shared" si="48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6</v>
      </c>
      <c r="P640">
        <f t="shared" si="50"/>
        <v>1893.83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9"/>
        <v>42819.55164351852</v>
      </c>
      <c r="U640">
        <f t="shared" si="48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1</v>
      </c>
      <c r="P641">
        <f t="shared" si="50"/>
        <v>11353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9"/>
        <v>41925.583275462966</v>
      </c>
      <c r="U641">
        <f t="shared" si="48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16207</v>
      </c>
      <c r="P642">
        <f t="shared" si="50"/>
        <v>5672.5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9"/>
        <v>42698.958333333328</v>
      </c>
      <c r="U642">
        <f t="shared" si="48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28</v>
      </c>
      <c r="P643">
        <f t="shared" si="50"/>
        <v>35.99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si="49"/>
        <v>42229.57</v>
      </c>
      <c r="U643">
        <f t="shared" ref="U643:U706" si="53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57</v>
      </c>
      <c r="P644">
        <f t="shared" si="50"/>
        <v>5.21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ref="T644:T707" si="54">(((I644/60)/60)/24)+DATE(1970,1,1)</f>
        <v>42235.651319444441</v>
      </c>
      <c r="U644">
        <f t="shared" si="5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45</v>
      </c>
      <c r="P645">
        <f t="shared" si="50"/>
        <v>74.290000000000006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4"/>
        <v>42155.642071759255</v>
      </c>
      <c r="U645">
        <f t="shared" si="5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45</v>
      </c>
      <c r="P646">
        <f t="shared" si="50"/>
        <v>11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4"/>
        <v>41941.041666666664</v>
      </c>
      <c r="U646">
        <f t="shared" si="5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562</v>
      </c>
      <c r="P647">
        <f t="shared" si="50"/>
        <v>47.39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4"/>
        <v>42594.026319444441</v>
      </c>
      <c r="U647">
        <f t="shared" si="5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1403</v>
      </c>
      <c r="P648">
        <f t="shared" si="50"/>
        <v>415.78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4"/>
        <v>41862.852627314816</v>
      </c>
      <c r="U648">
        <f t="shared" si="5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561</v>
      </c>
      <c r="P649">
        <f t="shared" si="50"/>
        <v>659.71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4"/>
        <v>42446.726261574076</v>
      </c>
      <c r="U649">
        <f t="shared" si="5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32</v>
      </c>
      <c r="P650">
        <f t="shared" si="50"/>
        <v>413.93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4"/>
        <v>41926.693379629629</v>
      </c>
      <c r="U650">
        <f t="shared" si="5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446</v>
      </c>
      <c r="P651">
        <f t="shared" si="50"/>
        <v>136.1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4"/>
        <v>41898.912187499998</v>
      </c>
      <c r="U651">
        <f t="shared" si="5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741</v>
      </c>
      <c r="P652">
        <f t="shared" si="50"/>
        <v>231.71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4"/>
        <v>41992.078518518523</v>
      </c>
      <c r="U652">
        <f t="shared" si="5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44</v>
      </c>
      <c r="P653">
        <f t="shared" si="50"/>
        <v>105.66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4"/>
        <v>41986.017488425925</v>
      </c>
      <c r="U653">
        <f t="shared" si="5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370</v>
      </c>
      <c r="P654">
        <f t="shared" si="50"/>
        <v>396.07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4"/>
        <v>42705.732060185182</v>
      </c>
      <c r="U654">
        <f t="shared" si="5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15</v>
      </c>
      <c r="P655">
        <f t="shared" si="50"/>
        <v>10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4"/>
        <v>42236.618518518517</v>
      </c>
      <c r="U655">
        <f t="shared" si="5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92</v>
      </c>
      <c r="P656">
        <f t="shared" si="50"/>
        <v>10.91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4"/>
        <v>42193.957326388889</v>
      </c>
      <c r="U656">
        <f t="shared" si="5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138</v>
      </c>
      <c r="P657">
        <f t="shared" si="50"/>
        <v>40.31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4"/>
        <v>42075.915648148148</v>
      </c>
      <c r="U657">
        <f t="shared" si="5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221</v>
      </c>
      <c r="P658">
        <f t="shared" si="50"/>
        <v>126.8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4"/>
        <v>42477.762951388882</v>
      </c>
      <c r="U658">
        <f t="shared" si="5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73</v>
      </c>
      <c r="P659">
        <f t="shared" si="50"/>
        <v>110.76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4"/>
        <v>42361.84574074074</v>
      </c>
      <c r="U659">
        <f t="shared" si="5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38</v>
      </c>
      <c r="P660">
        <f t="shared" si="50"/>
        <v>39.67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4"/>
        <v>42211.75</v>
      </c>
      <c r="U660">
        <f t="shared" si="5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362</v>
      </c>
      <c r="P661">
        <f t="shared" si="50"/>
        <v>516.48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4"/>
        <v>42239.593692129631</v>
      </c>
      <c r="U661">
        <f t="shared" si="5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22</v>
      </c>
      <c r="P662">
        <f t="shared" si="50"/>
        <v>602.39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4"/>
        <v>41952.783321759263</v>
      </c>
      <c r="U662">
        <f t="shared" si="5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108</v>
      </c>
      <c r="P663">
        <f t="shared" si="50"/>
        <v>1201.56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4"/>
        <v>42666.645358796297</v>
      </c>
      <c r="U663">
        <f t="shared" si="5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28</v>
      </c>
      <c r="P664">
        <f t="shared" si="50"/>
        <v>2701.11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4"/>
        <v>42020.438043981485</v>
      </c>
      <c r="U664">
        <f t="shared" si="5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5</v>
      </c>
      <c r="P665">
        <f t="shared" si="50"/>
        <v>1543.14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4"/>
        <v>42203.843240740738</v>
      </c>
      <c r="U665">
        <f t="shared" si="5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90</v>
      </c>
      <c r="P666">
        <f t="shared" si="50"/>
        <v>372.41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4"/>
        <v>42107.666377314818</v>
      </c>
      <c r="U666">
        <f t="shared" si="5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108</v>
      </c>
      <c r="P667">
        <f t="shared" si="50"/>
        <v>897.92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4"/>
        <v>42748.711354166662</v>
      </c>
      <c r="U667">
        <f t="shared" si="5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5</v>
      </c>
      <c r="P668">
        <f t="shared" si="50"/>
        <v>2685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4"/>
        <v>41868.832152777781</v>
      </c>
      <c r="U668">
        <f t="shared" si="5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21</v>
      </c>
      <c r="P669">
        <f t="shared" si="50"/>
        <v>382.5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4"/>
        <v>42672.373414351852</v>
      </c>
      <c r="U669">
        <f t="shared" si="5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71</v>
      </c>
      <c r="P670">
        <f t="shared" si="50"/>
        <v>428.24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4"/>
        <v>42135.831273148149</v>
      </c>
      <c r="U670">
        <f t="shared" si="5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5</v>
      </c>
      <c r="P671">
        <f t="shared" si="50"/>
        <v>381.61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4"/>
        <v>42557.625671296293</v>
      </c>
      <c r="U671">
        <f t="shared" si="5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12</v>
      </c>
      <c r="P672">
        <f t="shared" si="50"/>
        <v>34.450000000000003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4"/>
        <v>42540.340277777781</v>
      </c>
      <c r="U672">
        <f t="shared" si="5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36</v>
      </c>
      <c r="P673">
        <f t="shared" si="50"/>
        <v>711.87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4"/>
        <v>42018.166666666672</v>
      </c>
      <c r="U673">
        <f t="shared" si="5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21</v>
      </c>
      <c r="P674">
        <f t="shared" si="50"/>
        <v>49.63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4"/>
        <v>42005.207638888889</v>
      </c>
      <c r="U674">
        <f t="shared" si="5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11</v>
      </c>
      <c r="P675">
        <f t="shared" si="50"/>
        <v>3546.67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4"/>
        <v>41883.840474537035</v>
      </c>
      <c r="U675">
        <f t="shared" si="5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21</v>
      </c>
      <c r="P676">
        <f t="shared" si="50"/>
        <v>5305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4"/>
        <v>41863.116053240738</v>
      </c>
      <c r="U676">
        <f t="shared" si="5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177</v>
      </c>
      <c r="P677">
        <f t="shared" si="50"/>
        <v>407.81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4"/>
        <v>42005.290972222225</v>
      </c>
      <c r="U677">
        <f t="shared" si="5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11</v>
      </c>
      <c r="P678">
        <f t="shared" si="50"/>
        <v>439.83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4"/>
        <v>42042.768298611118</v>
      </c>
      <c r="U678">
        <f t="shared" si="5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21</v>
      </c>
      <c r="P679">
        <f t="shared" si="50"/>
        <v>109.95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4"/>
        <v>42549.403877314813</v>
      </c>
      <c r="U679">
        <f t="shared" si="5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36</v>
      </c>
      <c r="P680">
        <f t="shared" si="50"/>
        <v>620.88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4"/>
        <v>42511.376597222217</v>
      </c>
      <c r="U680">
        <f t="shared" si="5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19</v>
      </c>
      <c r="P681">
        <f t="shared" si="50"/>
        <v>112.28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4"/>
        <v>42616.695706018523</v>
      </c>
      <c r="U681">
        <f t="shared" si="5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14</v>
      </c>
      <c r="P682">
        <f t="shared" si="50"/>
        <v>81.78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4"/>
        <v>41899.501516203702</v>
      </c>
      <c r="U682">
        <f t="shared" si="5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421</v>
      </c>
      <c r="P683">
        <f t="shared" si="50"/>
        <v>10526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4"/>
        <v>42669.805601851855</v>
      </c>
      <c r="U683">
        <f t="shared" si="5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21</v>
      </c>
      <c r="P684">
        <f t="shared" si="50"/>
        <v>2625.25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4"/>
        <v>42808.723634259266</v>
      </c>
      <c r="U684">
        <f t="shared" si="5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30</v>
      </c>
      <c r="P685">
        <f t="shared" si="50"/>
        <v>3480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4"/>
        <v>42674.900046296301</v>
      </c>
      <c r="U685">
        <f t="shared" si="5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3</v>
      </c>
      <c r="P686">
        <f t="shared" si="50"/>
        <v>77.3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4"/>
        <v>41845.125</v>
      </c>
      <c r="U686">
        <f t="shared" si="5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521</v>
      </c>
      <c r="P687">
        <f t="shared" si="50"/>
        <v>1042.9000000000001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4"/>
        <v>42016.866574074069</v>
      </c>
      <c r="U687">
        <f t="shared" si="5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2</v>
      </c>
      <c r="P688">
        <f t="shared" si="50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4"/>
        <v>42219.673263888893</v>
      </c>
      <c r="U688">
        <f t="shared" si="5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10</v>
      </c>
      <c r="P689">
        <f t="shared" si="50"/>
        <v>1731.67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4"/>
        <v>42771.750613425931</v>
      </c>
      <c r="U689">
        <f t="shared" si="5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52</v>
      </c>
      <c r="P690">
        <f t="shared" si="50"/>
        <v>288.14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4"/>
        <v>42292.104780092588</v>
      </c>
      <c r="U690">
        <f t="shared" si="5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</v>
      </c>
      <c r="P691">
        <f t="shared" si="50"/>
        <v>30.79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4"/>
        <v>42712.207638888889</v>
      </c>
      <c r="U691">
        <f t="shared" si="5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52</v>
      </c>
      <c r="P692">
        <f t="shared" si="50"/>
        <v>304.06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4"/>
        <v>42622.25</v>
      </c>
      <c r="U692">
        <f t="shared" si="5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21</v>
      </c>
      <c r="P693">
        <f t="shared" si="50"/>
        <v>1033.5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4"/>
        <v>42186.028310185182</v>
      </c>
      <c r="U693">
        <f t="shared" si="5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52</v>
      </c>
      <c r="P694">
        <f t="shared" si="50"/>
        <v>51.24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4"/>
        <v>42726.37572916667</v>
      </c>
      <c r="U694">
        <f t="shared" si="5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10</v>
      </c>
      <c r="P695">
        <f t="shared" si="50"/>
        <v>34.799999999999997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4"/>
        <v>42124.808182870373</v>
      </c>
      <c r="U695">
        <f t="shared" si="5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7</v>
      </c>
      <c r="P696">
        <f t="shared" si="50"/>
        <v>1471.29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4"/>
        <v>42767.663877314815</v>
      </c>
      <c r="U696">
        <f t="shared" si="5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17</v>
      </c>
      <c r="P697">
        <f t="shared" si="50"/>
        <v>1470.14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4"/>
        <v>41943.521064814813</v>
      </c>
      <c r="U697">
        <f t="shared" si="5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6</v>
      </c>
      <c r="P698">
        <f t="shared" si="50"/>
        <v>10290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4"/>
        <v>41845.927106481482</v>
      </c>
      <c r="U698">
        <f t="shared" si="5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205</v>
      </c>
      <c r="P699">
        <f t="shared" si="50"/>
        <v>90.04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4"/>
        <v>42403.523020833338</v>
      </c>
      <c r="U699">
        <f t="shared" si="5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10</v>
      </c>
      <c r="P700">
        <f t="shared" si="50"/>
        <v>352.93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4"/>
        <v>41900.083333333336</v>
      </c>
      <c r="U700">
        <f t="shared" si="5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</v>
      </c>
      <c r="P701">
        <f t="shared" ref="P701:P764" si="55">IFERROR(ROUND(E701/L701,2),0)</f>
        <v>11.5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4"/>
        <v>41600.666666666664</v>
      </c>
      <c r="U701">
        <f t="shared" si="5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68</v>
      </c>
      <c r="P702">
        <f t="shared" si="55"/>
        <v>329.35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4"/>
        <v>42745.688437500001</v>
      </c>
      <c r="U702">
        <f t="shared" si="5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44</v>
      </c>
      <c r="P703">
        <f t="shared" si="55"/>
        <v>486.19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4"/>
        <v>41843.662962962961</v>
      </c>
      <c r="U703">
        <f t="shared" si="5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68</v>
      </c>
      <c r="P704">
        <f t="shared" si="55"/>
        <v>275.68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4"/>
        <v>42698.768368055549</v>
      </c>
      <c r="U704">
        <f t="shared" si="5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68</v>
      </c>
      <c r="P705">
        <f t="shared" si="55"/>
        <v>1454.57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4"/>
        <v>42766.98055555555</v>
      </c>
      <c r="U705">
        <f t="shared" si="5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18</v>
      </c>
      <c r="P706">
        <f t="shared" si="55"/>
        <v>2543.25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4"/>
        <v>42786.192916666667</v>
      </c>
      <c r="U706">
        <f t="shared" si="5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10</v>
      </c>
      <c r="P707">
        <f t="shared" si="55"/>
        <v>2031.2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si="54"/>
        <v>42756.491643518515</v>
      </c>
      <c r="U707">
        <f t="shared" ref="U707:U770" si="58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10</v>
      </c>
      <c r="P708">
        <f t="shared" si="55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ref="T708:T771" si="59">(((I708/60)/60)/24)+DATE(1970,1,1)</f>
        <v>42718.777083333334</v>
      </c>
      <c r="U708">
        <f t="shared" si="58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15</v>
      </c>
      <c r="P709">
        <f t="shared" si="55"/>
        <v>22.22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9"/>
        <v>42736.663506944446</v>
      </c>
      <c r="U709">
        <f t="shared" si="58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25</v>
      </c>
      <c r="P710">
        <f t="shared" si="55"/>
        <v>27.42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9"/>
        <v>41895.581018518518</v>
      </c>
      <c r="U710">
        <f t="shared" si="58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67</v>
      </c>
      <c r="P711">
        <f t="shared" si="55"/>
        <v>5057.5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9"/>
        <v>41978.041192129633</v>
      </c>
      <c r="U711">
        <f t="shared" si="58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842</v>
      </c>
      <c r="P712">
        <f t="shared" si="55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9"/>
        <v>41871.030555555553</v>
      </c>
      <c r="U712">
        <f t="shared" si="58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10</v>
      </c>
      <c r="P713">
        <f t="shared" si="55"/>
        <v>29.86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9"/>
        <v>42718.500787037032</v>
      </c>
      <c r="U713">
        <f t="shared" si="58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21</v>
      </c>
      <c r="P714">
        <f t="shared" si="55"/>
        <v>2522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9"/>
        <v>42414.680925925932</v>
      </c>
      <c r="U714">
        <f t="shared" si="58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>
        <f t="shared" si="55"/>
        <v>10085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9"/>
        <v>42526.529305555552</v>
      </c>
      <c r="U715">
        <f t="shared" si="58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67</v>
      </c>
      <c r="P716">
        <f t="shared" si="55"/>
        <v>360.18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9"/>
        <v>42794.787986111114</v>
      </c>
      <c r="U716">
        <f t="shared" si="58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37</v>
      </c>
      <c r="P717">
        <f t="shared" si="55"/>
        <v>840.08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9"/>
        <v>42313.132407407407</v>
      </c>
      <c r="U717">
        <f t="shared" si="58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144</v>
      </c>
      <c r="P718">
        <f t="shared" si="55"/>
        <v>629.44000000000005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9"/>
        <v>41974</v>
      </c>
      <c r="U718">
        <f t="shared" si="58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10</v>
      </c>
      <c r="P719">
        <f t="shared" si="55"/>
        <v>2516.88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9"/>
        <v>41887.854189814818</v>
      </c>
      <c r="U719">
        <f t="shared" si="58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84</v>
      </c>
      <c r="P720">
        <f t="shared" si="55"/>
        <v>2516.25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9"/>
        <v>42784.249305555553</v>
      </c>
      <c r="U720">
        <f t="shared" si="58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67</v>
      </c>
      <c r="P721">
        <f t="shared" si="55"/>
        <v>1004.6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9"/>
        <v>42423.040231481486</v>
      </c>
      <c r="U721">
        <f t="shared" si="58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529</v>
      </c>
      <c r="P722">
        <f t="shared" si="55"/>
        <v>245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9"/>
        <v>40937.649201388893</v>
      </c>
      <c r="U722">
        <f t="shared" si="58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84.39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9"/>
        <v>41852.571840277778</v>
      </c>
      <c r="U723">
        <f t="shared" si="58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>
        <f t="shared" si="55"/>
        <v>65.63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9"/>
        <v>41007.76363425926</v>
      </c>
      <c r="U724">
        <f t="shared" si="58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201</v>
      </c>
      <c r="P725">
        <f t="shared" si="55"/>
        <v>100.31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9"/>
        <v>42215.165972222225</v>
      </c>
      <c r="U725">
        <f t="shared" si="58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143</v>
      </c>
      <c r="P726">
        <f t="shared" si="55"/>
        <v>70.12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9"/>
        <v>40724.638460648144</v>
      </c>
      <c r="U726">
        <f t="shared" si="58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50</v>
      </c>
      <c r="P727">
        <f t="shared" si="55"/>
        <v>71.62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9"/>
        <v>42351.626296296294</v>
      </c>
      <c r="U727">
        <f t="shared" si="58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401</v>
      </c>
      <c r="P728">
        <f t="shared" si="55"/>
        <v>286.43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9"/>
        <v>41376.042673611111</v>
      </c>
      <c r="U728">
        <f t="shared" si="58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286</v>
      </c>
      <c r="P729">
        <f t="shared" si="55"/>
        <v>67.23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9"/>
        <v>41288.888888888891</v>
      </c>
      <c r="U729">
        <f t="shared" si="58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134</v>
      </c>
      <c r="P730">
        <f t="shared" si="55"/>
        <v>77.02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9"/>
        <v>40776.837465277778</v>
      </c>
      <c r="U730">
        <f t="shared" si="58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250</v>
      </c>
      <c r="P731">
        <f t="shared" si="55"/>
        <v>83.33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9"/>
        <v>41171.185891203706</v>
      </c>
      <c r="U731">
        <f t="shared" si="58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50</v>
      </c>
      <c r="P732">
        <f t="shared" si="55"/>
        <v>37.74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9"/>
        <v>40884.745266203703</v>
      </c>
      <c r="U732">
        <f t="shared" si="58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198</v>
      </c>
      <c r="P733">
        <f t="shared" si="55"/>
        <v>139.08000000000001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9"/>
        <v>40930.25</v>
      </c>
      <c r="U733">
        <f t="shared" si="58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24580</v>
      </c>
      <c r="P734">
        <f t="shared" si="55"/>
        <v>756.31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9"/>
        <v>41546.424317129626</v>
      </c>
      <c r="U734">
        <f t="shared" si="58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392</v>
      </c>
      <c r="P735">
        <f t="shared" si="55"/>
        <v>57.99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9"/>
        <v>41628.420046296298</v>
      </c>
      <c r="U735">
        <f t="shared" si="58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115</v>
      </c>
      <c r="P736">
        <f t="shared" si="55"/>
        <v>171.49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9"/>
        <v>42133.208333333328</v>
      </c>
      <c r="U736">
        <f t="shared" si="58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21</v>
      </c>
      <c r="P737">
        <f t="shared" si="55"/>
        <v>42.47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9"/>
        <v>41977.027083333334</v>
      </c>
      <c r="U737">
        <f t="shared" si="58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269</v>
      </c>
      <c r="P738">
        <f t="shared" si="55"/>
        <v>89.81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9"/>
        <v>41599.207638888889</v>
      </c>
      <c r="U738">
        <f t="shared" si="58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191</v>
      </c>
      <c r="P739">
        <f t="shared" si="55"/>
        <v>88.38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9"/>
        <v>41684.833333333336</v>
      </c>
      <c r="U739">
        <f t="shared" si="58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636</v>
      </c>
      <c r="P740">
        <f t="shared" si="55"/>
        <v>232.59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9"/>
        <v>41974.207638888889</v>
      </c>
      <c r="U740">
        <f t="shared" si="58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159</v>
      </c>
      <c r="P741">
        <f t="shared" si="55"/>
        <v>68.53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9"/>
        <v>41862.502650462964</v>
      </c>
      <c r="U741">
        <f t="shared" si="58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317</v>
      </c>
      <c r="P742">
        <f t="shared" si="55"/>
        <v>500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9"/>
        <v>42176.146782407406</v>
      </c>
      <c r="U742">
        <f t="shared" si="58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73</v>
      </c>
      <c r="P743">
        <f t="shared" si="55"/>
        <v>100.92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9"/>
        <v>41436.648217592592</v>
      </c>
      <c r="U743">
        <f t="shared" si="58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677</v>
      </c>
      <c r="P744">
        <f t="shared" si="55"/>
        <v>412.04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9"/>
        <v>41719.876296296294</v>
      </c>
      <c r="U744">
        <f t="shared" si="58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1720</v>
      </c>
      <c r="P745">
        <f t="shared" si="55"/>
        <v>630.66999999999996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9"/>
        <v>41015.875</v>
      </c>
      <c r="U745">
        <f t="shared" si="58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189</v>
      </c>
      <c r="P746">
        <f t="shared" si="55"/>
        <v>152.35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9"/>
        <v>41256.95721064815</v>
      </c>
      <c r="U746">
        <f t="shared" si="58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425</v>
      </c>
      <c r="P747">
        <f t="shared" si="55"/>
        <v>127.37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9"/>
        <v>41397.572280092594</v>
      </c>
      <c r="U747">
        <f t="shared" si="58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315</v>
      </c>
      <c r="P748">
        <f t="shared" si="55"/>
        <v>97.1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9"/>
        <v>41175.165972222225</v>
      </c>
      <c r="U748">
        <f t="shared" si="58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134</v>
      </c>
      <c r="P749">
        <f t="shared" si="55"/>
        <v>170.82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9"/>
        <v>42019.454166666663</v>
      </c>
      <c r="U749">
        <f t="shared" si="58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469</v>
      </c>
      <c r="P750">
        <f t="shared" si="55"/>
        <v>213.34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9"/>
        <v>41861.846828703703</v>
      </c>
      <c r="U750">
        <f t="shared" si="58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94</v>
      </c>
      <c r="P751">
        <f t="shared" si="55"/>
        <v>85.18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9"/>
        <v>42763.94131944445</v>
      </c>
      <c r="U751">
        <f t="shared" si="58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210</v>
      </c>
      <c r="P752">
        <f t="shared" si="55"/>
        <v>158.34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9"/>
        <v>41329.878148148149</v>
      </c>
      <c r="U752">
        <f t="shared" si="58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310</v>
      </c>
      <c r="P753">
        <f t="shared" si="55"/>
        <v>150.04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9"/>
        <v>40759.630497685182</v>
      </c>
      <c r="U753">
        <f t="shared" si="58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186</v>
      </c>
      <c r="P754">
        <f t="shared" si="55"/>
        <v>88.6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9"/>
        <v>42659.458333333328</v>
      </c>
      <c r="U754">
        <f t="shared" si="58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92</v>
      </c>
      <c r="P755">
        <f t="shared" si="55"/>
        <v>354.92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9"/>
        <v>42049.590173611112</v>
      </c>
      <c r="U755">
        <f t="shared" si="58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461</v>
      </c>
      <c r="P756">
        <f t="shared" si="55"/>
        <v>188.33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9"/>
        <v>41279.749085648145</v>
      </c>
      <c r="U756">
        <f t="shared" si="58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368</v>
      </c>
      <c r="P757">
        <f t="shared" si="55"/>
        <v>135.34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9"/>
        <v>41414.02847222222</v>
      </c>
      <c r="U757">
        <f t="shared" si="58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1310</v>
      </c>
      <c r="P758">
        <f t="shared" si="55"/>
        <v>416.82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9"/>
        <v>40651.725219907406</v>
      </c>
      <c r="U758">
        <f t="shared" si="58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3655</v>
      </c>
      <c r="P759">
        <f t="shared" si="55"/>
        <v>507.61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9"/>
        <v>41249.054560185185</v>
      </c>
      <c r="U759">
        <f t="shared" si="58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365</v>
      </c>
      <c r="P760">
        <f t="shared" si="55"/>
        <v>480.53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9"/>
        <v>40459.836435185185</v>
      </c>
      <c r="U760">
        <f t="shared" si="58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182</v>
      </c>
      <c r="P761">
        <f t="shared" si="55"/>
        <v>92.16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9"/>
        <v>41829.330312500002</v>
      </c>
      <c r="U761">
        <f t="shared" si="58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415</v>
      </c>
      <c r="P762">
        <f t="shared" si="55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9"/>
        <v>42700.805706018517</v>
      </c>
      <c r="U762">
        <f t="shared" si="58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182</v>
      </c>
      <c r="P763">
        <f t="shared" si="55"/>
        <v>1518.5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9"/>
        <v>41672.751458333332</v>
      </c>
      <c r="U763">
        <f t="shared" si="58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260</v>
      </c>
      <c r="P764">
        <f t="shared" si="55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9"/>
        <v>42708.25</v>
      </c>
      <c r="U764">
        <f t="shared" si="58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211</v>
      </c>
      <c r="P765">
        <f t="shared" ref="P765:P828" si="60">IFERROR(ROUND(E765/L765,2),0)</f>
        <v>9044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9"/>
        <v>41501.446851851848</v>
      </c>
      <c r="U765">
        <f t="shared" si="58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181</v>
      </c>
      <c r="P766">
        <f t="shared" si="60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9"/>
        <v>42257.173159722224</v>
      </c>
      <c r="U766">
        <f t="shared" si="58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129</v>
      </c>
      <c r="P767">
        <f t="shared" si="60"/>
        <v>204.89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9"/>
        <v>41931.542638888888</v>
      </c>
      <c r="U767">
        <f t="shared" si="58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224</v>
      </c>
      <c r="P768">
        <f t="shared" si="60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9"/>
        <v>42051.783368055556</v>
      </c>
      <c r="U768">
        <f t="shared" si="58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177</v>
      </c>
      <c r="P769">
        <f t="shared" si="60"/>
        <v>2945.67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9"/>
        <v>42145.143634259264</v>
      </c>
      <c r="U769">
        <f t="shared" si="58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353</v>
      </c>
      <c r="P770">
        <f t="shared" si="60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9"/>
        <v>41624.207060185188</v>
      </c>
      <c r="U770">
        <f t="shared" si="58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221</v>
      </c>
      <c r="P771">
        <f t="shared" si="60"/>
        <v>169.75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si="59"/>
        <v>41634.996458333335</v>
      </c>
      <c r="U771">
        <f t="shared" ref="U771:U834" si="63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50</v>
      </c>
      <c r="P772">
        <f t="shared" si="60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ref="T772:T835" si="64">(((I772/60)/60)/24)+DATE(1970,1,1)</f>
        <v>41329.999641203707</v>
      </c>
      <c r="U772">
        <f t="shared" si="63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23</v>
      </c>
      <c r="P773">
        <f t="shared" si="60"/>
        <v>8807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4"/>
        <v>42399.824097222227</v>
      </c>
      <c r="U773">
        <f t="shared" si="63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586</v>
      </c>
      <c r="P774">
        <f t="shared" si="60"/>
        <v>8792.02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4"/>
        <v>40118.165972222225</v>
      </c>
      <c r="U774">
        <f t="shared" si="63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234</v>
      </c>
      <c r="P775">
        <f t="shared" si="60"/>
        <v>4390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4"/>
        <v>42134.959027777775</v>
      </c>
      <c r="U775">
        <f t="shared" si="63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1750</v>
      </c>
      <c r="P776">
        <f t="shared" si="60"/>
        <v>972.22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4"/>
        <v>41693.780300925922</v>
      </c>
      <c r="U776">
        <f t="shared" si="63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87</v>
      </c>
      <c r="P777">
        <f t="shared" si="60"/>
        <v>1748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4"/>
        <v>40893.060127314813</v>
      </c>
      <c r="U777">
        <f t="shared" si="63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125</v>
      </c>
      <c r="P778">
        <f t="shared" si="60"/>
        <v>153.32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4"/>
        <v>42288.208333333328</v>
      </c>
      <c r="U778">
        <f t="shared" si="63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291</v>
      </c>
      <c r="P779">
        <f t="shared" si="60"/>
        <v>2911.67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4"/>
        <v>41486.981215277774</v>
      </c>
      <c r="U779">
        <f t="shared" si="63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1746</v>
      </c>
      <c r="P780">
        <f t="shared" si="60"/>
        <v>8730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4"/>
        <v>41759.702314814815</v>
      </c>
      <c r="U780">
        <f t="shared" si="63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58</v>
      </c>
      <c r="P781">
        <f t="shared" si="60"/>
        <v>1454.17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4"/>
        <v>40466.166666666664</v>
      </c>
      <c r="U781">
        <f t="shared" si="63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872</v>
      </c>
      <c r="P782">
        <f t="shared" si="60"/>
        <v>323.04000000000002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4"/>
        <v>40666.673900462964</v>
      </c>
      <c r="U782">
        <f t="shared" si="63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1089</v>
      </c>
      <c r="P783">
        <f t="shared" si="60"/>
        <v>348.46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4"/>
        <v>41433.000856481485</v>
      </c>
      <c r="U783">
        <f t="shared" si="63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1241</v>
      </c>
      <c r="P784">
        <f t="shared" si="60"/>
        <v>620.36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4"/>
        <v>41146.758125</v>
      </c>
      <c r="U784">
        <f t="shared" si="63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578</v>
      </c>
      <c r="P785">
        <f t="shared" si="60"/>
        <v>247.6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4"/>
        <v>41026.916666666664</v>
      </c>
      <c r="U785">
        <f t="shared" si="63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864</v>
      </c>
      <c r="P786">
        <f t="shared" si="60"/>
        <v>864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4"/>
        <v>41715.107858796298</v>
      </c>
      <c r="U786">
        <f t="shared" si="63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1727</v>
      </c>
      <c r="P787">
        <f t="shared" si="60"/>
        <v>297.79000000000002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4"/>
        <v>41333.593923611108</v>
      </c>
      <c r="U787">
        <f t="shared" si="63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173</v>
      </c>
      <c r="P788">
        <f t="shared" si="60"/>
        <v>196.18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4"/>
        <v>41040.657638888886</v>
      </c>
      <c r="U788">
        <f t="shared" si="63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718</v>
      </c>
      <c r="P789">
        <f t="shared" si="60"/>
        <v>507.06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4"/>
        <v>41579.627615740741</v>
      </c>
      <c r="U789">
        <f t="shared" si="63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859</v>
      </c>
      <c r="P790">
        <f t="shared" si="60"/>
        <v>252.53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4"/>
        <v>41097.165972222225</v>
      </c>
      <c r="U790">
        <f t="shared" si="63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505</v>
      </c>
      <c r="P791">
        <f t="shared" si="60"/>
        <v>612.92999999999995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4"/>
        <v>41295.332638888889</v>
      </c>
      <c r="U791">
        <f t="shared" si="63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86</v>
      </c>
      <c r="P792">
        <f t="shared" si="60"/>
        <v>54.92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4"/>
        <v>41306.047905092593</v>
      </c>
      <c r="U792">
        <f t="shared" si="63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114</v>
      </c>
      <c r="P793">
        <f t="shared" si="60"/>
        <v>66.709999999999994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4"/>
        <v>41591.249305555553</v>
      </c>
      <c r="U793">
        <f t="shared" si="63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341</v>
      </c>
      <c r="P794">
        <f t="shared" si="60"/>
        <v>142.28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4"/>
        <v>41585.915312500001</v>
      </c>
      <c r="U794">
        <f t="shared" si="63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310</v>
      </c>
      <c r="P795">
        <f t="shared" si="60"/>
        <v>266.77999999999997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4"/>
        <v>41458.207638888889</v>
      </c>
      <c r="U795">
        <f t="shared" si="63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107</v>
      </c>
      <c r="P796">
        <f t="shared" si="60"/>
        <v>160.91999999999999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4"/>
        <v>40791.712500000001</v>
      </c>
      <c r="U796">
        <f t="shared" si="63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61</v>
      </c>
      <c r="P797">
        <f t="shared" si="60"/>
        <v>46.3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4"/>
        <v>41006.207638888889</v>
      </c>
      <c r="U797">
        <f t="shared" si="63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85</v>
      </c>
      <c r="P798">
        <f t="shared" si="60"/>
        <v>94.12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4"/>
        <v>41532.881944444445</v>
      </c>
      <c r="U798">
        <f t="shared" si="63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282</v>
      </c>
      <c r="P799">
        <f t="shared" si="60"/>
        <v>118.97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4"/>
        <v>41028.166666666664</v>
      </c>
      <c r="U799">
        <f t="shared" si="63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241</v>
      </c>
      <c r="P800">
        <f t="shared" si="60"/>
        <v>96.84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4"/>
        <v>41912.590127314819</v>
      </c>
      <c r="U800">
        <f t="shared" si="63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168</v>
      </c>
      <c r="P801">
        <f t="shared" si="60"/>
        <v>300.04000000000002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4"/>
        <v>41026.667199074072</v>
      </c>
      <c r="U801">
        <f t="shared" si="63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560</v>
      </c>
      <c r="P802">
        <f t="shared" si="60"/>
        <v>149.97999999999999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4"/>
        <v>41893.433495370373</v>
      </c>
      <c r="U802">
        <f t="shared" si="63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418</v>
      </c>
      <c r="P803">
        <f t="shared" si="60"/>
        <v>163.82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4"/>
        <v>40725.795370370368</v>
      </c>
      <c r="U803">
        <f t="shared" si="63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139</v>
      </c>
      <c r="P804">
        <f t="shared" si="60"/>
        <v>111.32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4"/>
        <v>41169.170138888891</v>
      </c>
      <c r="U804">
        <f t="shared" si="63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363</v>
      </c>
      <c r="P805">
        <f t="shared" si="60"/>
        <v>219.68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4"/>
        <v>40692.041666666664</v>
      </c>
      <c r="U805">
        <f t="shared" si="63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151</v>
      </c>
      <c r="P806">
        <f t="shared" si="60"/>
        <v>462.22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4"/>
        <v>40747.165972222225</v>
      </c>
      <c r="U806">
        <f t="shared" si="63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277</v>
      </c>
      <c r="P807">
        <f t="shared" si="60"/>
        <v>153.97999999999999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4"/>
        <v>40740.958333333336</v>
      </c>
      <c r="U807">
        <f t="shared" si="63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116.99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4"/>
        <v>40793.691423611112</v>
      </c>
      <c r="U808">
        <f t="shared" si="63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208</v>
      </c>
      <c r="P809">
        <f t="shared" si="60"/>
        <v>145.63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4"/>
        <v>42795.083333333328</v>
      </c>
      <c r="U809">
        <f t="shared" si="63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184</v>
      </c>
      <c r="P810">
        <f t="shared" si="60"/>
        <v>193.02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4"/>
        <v>41995.207638888889</v>
      </c>
      <c r="U810">
        <f t="shared" si="63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207</v>
      </c>
      <c r="P811">
        <f t="shared" si="60"/>
        <v>159.08000000000001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4"/>
        <v>41658.833680555559</v>
      </c>
      <c r="U811">
        <f t="shared" si="63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550</v>
      </c>
      <c r="P812">
        <f t="shared" si="60"/>
        <v>305.77999999999997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4"/>
        <v>41153.056273148148</v>
      </c>
      <c r="U812">
        <f t="shared" si="63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824</v>
      </c>
      <c r="P813">
        <f t="shared" si="60"/>
        <v>686.75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4"/>
        <v>41465.702777777777</v>
      </c>
      <c r="U813">
        <f t="shared" si="63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1372</v>
      </c>
      <c r="P814">
        <f t="shared" si="60"/>
        <v>249.39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4"/>
        <v>41334.581944444442</v>
      </c>
      <c r="U814">
        <f t="shared" si="63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548</v>
      </c>
      <c r="P815">
        <f t="shared" si="60"/>
        <v>85.7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4"/>
        <v>41110.960243055553</v>
      </c>
      <c r="U815">
        <f t="shared" si="63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821</v>
      </c>
      <c r="P816">
        <f t="shared" si="60"/>
        <v>293.27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4"/>
        <v>40694.75277777778</v>
      </c>
      <c r="U816">
        <f t="shared" si="63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205</v>
      </c>
      <c r="P817">
        <f t="shared" si="60"/>
        <v>190.95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4"/>
        <v>41944.917858796296</v>
      </c>
      <c r="U817">
        <f t="shared" si="63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117</v>
      </c>
      <c r="P818">
        <f t="shared" si="60"/>
        <v>40.049999999999997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4"/>
        <v>41373.270833333336</v>
      </c>
      <c r="U818">
        <f t="shared" si="63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547</v>
      </c>
      <c r="P819">
        <f t="shared" si="60"/>
        <v>356.83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4"/>
        <v>40979.207638888889</v>
      </c>
      <c r="U819">
        <f t="shared" si="63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2340</v>
      </c>
      <c r="P820">
        <f t="shared" si="60"/>
        <v>431.11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4"/>
        <v>41128.709027777775</v>
      </c>
      <c r="U820">
        <f t="shared" si="63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2048</v>
      </c>
      <c r="P821">
        <f t="shared" si="60"/>
        <v>585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4"/>
        <v>41629.197222222225</v>
      </c>
      <c r="U821">
        <f t="shared" si="63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409</v>
      </c>
      <c r="P822">
        <f t="shared" si="60"/>
        <v>215.08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4"/>
        <v>41799.208333333336</v>
      </c>
      <c r="U822">
        <f t="shared" si="63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47</v>
      </c>
      <c r="P823">
        <f t="shared" si="60"/>
        <v>104.69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4"/>
        <v>42128.167361111111</v>
      </c>
      <c r="U823">
        <f t="shared" si="63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272</v>
      </c>
      <c r="P824">
        <f t="shared" si="60"/>
        <v>118.26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4"/>
        <v>41187.947337962964</v>
      </c>
      <c r="U824">
        <f t="shared" si="63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1019</v>
      </c>
      <c r="P825">
        <f t="shared" si="60"/>
        <v>247.03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4"/>
        <v>42085.931157407409</v>
      </c>
      <c r="U825">
        <f t="shared" si="63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509</v>
      </c>
      <c r="P826">
        <f t="shared" si="60"/>
        <v>150.66999999999999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4"/>
        <v>40286.290972222225</v>
      </c>
      <c r="U826">
        <f t="shared" si="63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65</v>
      </c>
      <c r="P827">
        <f t="shared" si="60"/>
        <v>82.02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4"/>
        <v>41211.306527777779</v>
      </c>
      <c r="U827">
        <f t="shared" si="63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148</v>
      </c>
      <c r="P828">
        <f t="shared" si="60"/>
        <v>165.59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4"/>
        <v>40993.996874999997</v>
      </c>
      <c r="U828">
        <f t="shared" si="63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2703</v>
      </c>
      <c r="P829">
        <f t="shared" ref="P829:P892" si="65">IFERROR(ROUND(E829/L829,2),0)</f>
        <v>737.27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4"/>
        <v>40953.825694444444</v>
      </c>
      <c r="U829">
        <f t="shared" si="63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624</v>
      </c>
      <c r="P830">
        <f t="shared" si="65"/>
        <v>213.39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4"/>
        <v>41085.683333333334</v>
      </c>
      <c r="U830">
        <f t="shared" si="63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1621</v>
      </c>
      <c r="P831">
        <f t="shared" si="65"/>
        <v>506.56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4"/>
        <v>42564.801388888889</v>
      </c>
      <c r="U831">
        <f t="shared" si="63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450</v>
      </c>
      <c r="P832">
        <f t="shared" si="65"/>
        <v>253.06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4"/>
        <v>41355.484085648146</v>
      </c>
      <c r="U832">
        <f t="shared" si="63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540</v>
      </c>
      <c r="P833">
        <f t="shared" si="65"/>
        <v>404.75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4"/>
        <v>41026.646921296298</v>
      </c>
      <c r="U833">
        <f t="shared" si="63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54</v>
      </c>
      <c r="P834">
        <f t="shared" si="65"/>
        <v>52.54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4"/>
        <v>40929.342361111114</v>
      </c>
      <c r="U834">
        <f t="shared" si="63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135</v>
      </c>
      <c r="P835">
        <f t="shared" si="65"/>
        <v>197.17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si="64"/>
        <v>41748.878182870372</v>
      </c>
      <c r="U835">
        <f t="shared" ref="U835:U898" si="68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147</v>
      </c>
      <c r="P836">
        <f t="shared" si="65"/>
        <v>107.74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ref="T836:T899" si="69">(((I836/60)/60)/24)+DATE(1970,1,1)</f>
        <v>41456.165972222225</v>
      </c>
      <c r="U836">
        <f t="shared" si="68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404</v>
      </c>
      <c r="P837">
        <f t="shared" si="65"/>
        <v>201.93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9"/>
        <v>41048.125</v>
      </c>
      <c r="U837">
        <f t="shared" si="68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162</v>
      </c>
      <c r="P838">
        <f t="shared" si="65"/>
        <v>175.57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9"/>
        <v>41554.056921296295</v>
      </c>
      <c r="U838">
        <f t="shared" si="68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323</v>
      </c>
      <c r="P839">
        <f t="shared" si="65"/>
        <v>130.16999999999999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9"/>
        <v>41760.998402777775</v>
      </c>
      <c r="U839">
        <f t="shared" si="68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403</v>
      </c>
      <c r="P840">
        <f t="shared" si="65"/>
        <v>132.19999999999999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9"/>
        <v>40925.897974537038</v>
      </c>
      <c r="U840">
        <f t="shared" si="68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161</v>
      </c>
      <c r="P841">
        <f t="shared" si="65"/>
        <v>83.94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9"/>
        <v>41174.763379629629</v>
      </c>
      <c r="U841">
        <f t="shared" si="68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81</v>
      </c>
      <c r="P842">
        <f t="shared" si="65"/>
        <v>42.38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9"/>
        <v>42637.226701388892</v>
      </c>
      <c r="U842">
        <f t="shared" si="68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161</v>
      </c>
      <c r="P843">
        <f t="shared" si="65"/>
        <v>85.48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9"/>
        <v>41953.88035879629</v>
      </c>
      <c r="U843">
        <f t="shared" si="68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321</v>
      </c>
      <c r="P844">
        <f t="shared" si="65"/>
        <v>205.79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9"/>
        <v>41561.165972222225</v>
      </c>
      <c r="U844">
        <f t="shared" si="68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9"/>
        <v>42712.333333333328</v>
      </c>
      <c r="U845">
        <f t="shared" si="68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267</v>
      </c>
      <c r="P846">
        <f t="shared" si="65"/>
        <v>50.38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9"/>
        <v>41944.207638888889</v>
      </c>
      <c r="U846">
        <f t="shared" si="68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160</v>
      </c>
      <c r="P847">
        <f t="shared" si="65"/>
        <v>45.23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9"/>
        <v>42618.165972222225</v>
      </c>
      <c r="U847">
        <f t="shared" si="68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727</v>
      </c>
      <c r="P848">
        <f t="shared" si="65"/>
        <v>170.23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9"/>
        <v>41708.583333333336</v>
      </c>
      <c r="U848">
        <f t="shared" si="68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80000</v>
      </c>
      <c r="P849">
        <f t="shared" si="65"/>
        <v>8000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9"/>
        <v>42195.79833333334</v>
      </c>
      <c r="U849">
        <f t="shared" si="68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2660</v>
      </c>
      <c r="P850">
        <f t="shared" si="65"/>
        <v>498.81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9"/>
        <v>42108.792048611111</v>
      </c>
      <c r="U850">
        <f t="shared" si="68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199</v>
      </c>
      <c r="P851">
        <f t="shared" si="65"/>
        <v>69.06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9"/>
        <v>42079.107222222221</v>
      </c>
      <c r="U851">
        <f t="shared" si="68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198</v>
      </c>
      <c r="P852">
        <f t="shared" si="65"/>
        <v>59.65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9"/>
        <v>42485.207638888889</v>
      </c>
      <c r="U852">
        <f t="shared" si="68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396</v>
      </c>
      <c r="P853">
        <f t="shared" si="65"/>
        <v>113.11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9"/>
        <v>42582.822916666672</v>
      </c>
      <c r="U853">
        <f t="shared" si="68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226</v>
      </c>
      <c r="P854">
        <f t="shared" si="65"/>
        <v>127.5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9"/>
        <v>42667.875</v>
      </c>
      <c r="U854">
        <f t="shared" si="68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2635</v>
      </c>
      <c r="P855">
        <f t="shared" si="65"/>
        <v>790.5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9"/>
        <v>42051.832280092596</v>
      </c>
      <c r="U855">
        <f t="shared" si="68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28</v>
      </c>
      <c r="P856">
        <f t="shared" si="65"/>
        <v>15.79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9"/>
        <v>42732.212337962963</v>
      </c>
      <c r="U856">
        <f t="shared" si="68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543</v>
      </c>
      <c r="P857">
        <f t="shared" si="65"/>
        <v>167.57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9"/>
        <v>42575.125196759262</v>
      </c>
      <c r="U857">
        <f t="shared" si="68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3149</v>
      </c>
      <c r="P858">
        <f t="shared" si="65"/>
        <v>281.18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9"/>
        <v>42668.791666666672</v>
      </c>
      <c r="U858">
        <f t="shared" si="68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655</v>
      </c>
      <c r="P859">
        <f t="shared" si="65"/>
        <v>327.5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9"/>
        <v>42333.623043981483</v>
      </c>
      <c r="U859">
        <f t="shared" si="68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653</v>
      </c>
      <c r="P860">
        <f t="shared" si="65"/>
        <v>103.14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9"/>
        <v>42109.957638888889</v>
      </c>
      <c r="U860">
        <f t="shared" si="68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196</v>
      </c>
      <c r="P861">
        <f t="shared" si="65"/>
        <v>79.94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9"/>
        <v>42159</v>
      </c>
      <c r="U861">
        <f t="shared" si="68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56</v>
      </c>
      <c r="P862">
        <f t="shared" si="65"/>
        <v>163.19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9"/>
        <v>41600.524456018517</v>
      </c>
      <c r="U862">
        <f t="shared" si="68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174</v>
      </c>
      <c r="P863">
        <f t="shared" si="65"/>
        <v>3905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9"/>
        <v>42629.965324074074</v>
      </c>
      <c r="U863">
        <f t="shared" si="68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16</v>
      </c>
      <c r="P864">
        <f t="shared" si="65"/>
        <v>1948.75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9"/>
        <v>41589.596620370372</v>
      </c>
      <c r="U864">
        <f t="shared" si="68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390</v>
      </c>
      <c r="P865">
        <f t="shared" si="65"/>
        <v>1558.6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9"/>
        <v>40951.117662037039</v>
      </c>
      <c r="U865">
        <f t="shared" si="68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120</v>
      </c>
      <c r="P866">
        <f t="shared" si="65"/>
        <v>98.61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9"/>
        <v>41563.415972222225</v>
      </c>
      <c r="U866">
        <f t="shared" si="68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354</v>
      </c>
      <c r="P867">
        <f t="shared" si="65"/>
        <v>3892.5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9"/>
        <v>41290.77311342593</v>
      </c>
      <c r="U867">
        <f t="shared" si="68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222</v>
      </c>
      <c r="P868">
        <f t="shared" si="65"/>
        <v>705.82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9"/>
        <v>42063.631944444445</v>
      </c>
      <c r="U868">
        <f t="shared" si="68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155</v>
      </c>
      <c r="P869">
        <f t="shared" si="65"/>
        <v>704.55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9"/>
        <v>40148.207638888889</v>
      </c>
      <c r="U869">
        <f t="shared" si="68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17</v>
      </c>
      <c r="P870">
        <f t="shared" si="65"/>
        <v>7733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9"/>
        <v>41646.027754629627</v>
      </c>
      <c r="U870">
        <f t="shared" si="68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88</v>
      </c>
      <c r="P871">
        <f t="shared" si="65"/>
        <v>2570.4299999999998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9"/>
        <v>41372.803900462961</v>
      </c>
      <c r="U871">
        <f t="shared" si="68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>
        <f t="shared" si="65"/>
        <v>1540.39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9"/>
        <v>41518.022256944445</v>
      </c>
      <c r="U872">
        <f t="shared" si="68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128</v>
      </c>
      <c r="P873">
        <f t="shared" si="65"/>
        <v>640.41999999999996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9"/>
        <v>41607.602951388886</v>
      </c>
      <c r="U873">
        <f t="shared" si="68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96</v>
      </c>
      <c r="P874">
        <f t="shared" si="65"/>
        <v>3835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9"/>
        <v>40612.825543981482</v>
      </c>
      <c r="U874">
        <f t="shared" si="68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219</v>
      </c>
      <c r="P875">
        <f t="shared" si="65"/>
        <v>1533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9"/>
        <v>41224.208796296298</v>
      </c>
      <c r="U875">
        <f t="shared" si="68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255</v>
      </c>
      <c r="P876">
        <f t="shared" si="65"/>
        <v>364.52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9"/>
        <v>41398.583726851852</v>
      </c>
      <c r="U876">
        <f t="shared" si="68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153</v>
      </c>
      <c r="P877">
        <f t="shared" si="65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9"/>
        <v>42268.723738425921</v>
      </c>
      <c r="U877">
        <f t="shared" si="68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242</v>
      </c>
      <c r="P878">
        <f t="shared" si="65"/>
        <v>169.33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9"/>
        <v>41309.496840277774</v>
      </c>
      <c r="U878">
        <f t="shared" si="68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381</v>
      </c>
      <c r="P879">
        <f t="shared" si="65"/>
        <v>262.66000000000003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9"/>
        <v>41627.788888888892</v>
      </c>
      <c r="U879">
        <f t="shared" si="68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152</v>
      </c>
      <c r="P880">
        <f t="shared" si="65"/>
        <v>3797.72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9"/>
        <v>40535.232916666668</v>
      </c>
      <c r="U880">
        <f t="shared" si="68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361</v>
      </c>
      <c r="P881">
        <f t="shared" si="65"/>
        <v>252.53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9"/>
        <v>41058.829918981479</v>
      </c>
      <c r="U881">
        <f t="shared" si="68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200</v>
      </c>
      <c r="P882">
        <f t="shared" si="65"/>
        <v>944.88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9"/>
        <v>41212.32104166667</v>
      </c>
      <c r="U882">
        <f t="shared" si="68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201</v>
      </c>
      <c r="P883">
        <f t="shared" si="65"/>
        <v>7555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9"/>
        <v>40922.25099537037</v>
      </c>
      <c r="U883">
        <f t="shared" si="68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503</v>
      </c>
      <c r="P884">
        <f t="shared" si="65"/>
        <v>538.57000000000005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9"/>
        <v>40792.860532407409</v>
      </c>
      <c r="U884">
        <f t="shared" si="68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151</v>
      </c>
      <c r="P885">
        <f t="shared" si="65"/>
        <v>313.75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9"/>
        <v>42431.935590277775</v>
      </c>
      <c r="U885">
        <f t="shared" si="68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376</v>
      </c>
      <c r="P886">
        <f t="shared" si="65"/>
        <v>3763.5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9"/>
        <v>41041.104861111111</v>
      </c>
      <c r="U886">
        <f t="shared" si="68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753</v>
      </c>
      <c r="P887">
        <f t="shared" si="65"/>
        <v>358.34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9"/>
        <v>42734.941099537042</v>
      </c>
      <c r="U887">
        <f t="shared" si="68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1504</v>
      </c>
      <c r="P888">
        <f t="shared" si="65"/>
        <v>1074.29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9"/>
        <v>42628.870520833334</v>
      </c>
      <c r="U888">
        <f t="shared" si="68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751</v>
      </c>
      <c r="P889">
        <f t="shared" si="65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9"/>
        <v>41056.958969907406</v>
      </c>
      <c r="U889">
        <f t="shared" si="68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750</v>
      </c>
      <c r="P890">
        <f t="shared" si="65"/>
        <v>1875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9"/>
        <v>40787.25</v>
      </c>
      <c r="U890">
        <f t="shared" si="68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30</v>
      </c>
      <c r="P891">
        <f t="shared" si="65"/>
        <v>234.22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9"/>
        <v>41917.784062500003</v>
      </c>
      <c r="U891">
        <f t="shared" si="68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248</v>
      </c>
      <c r="P892">
        <f t="shared" si="65"/>
        <v>1861.29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9"/>
        <v>41599.740497685183</v>
      </c>
      <c r="U892">
        <f t="shared" si="68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93</v>
      </c>
      <c r="P893">
        <f t="shared" ref="P893:P956" si="70">IFERROR(ROUND(E893/L893,2),0)</f>
        <v>825.94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9"/>
        <v>41872.031597222223</v>
      </c>
      <c r="U893">
        <f t="shared" si="68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124</v>
      </c>
      <c r="P894">
        <f t="shared" si="70"/>
        <v>436.18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9"/>
        <v>40391.166666666664</v>
      </c>
      <c r="U894">
        <f t="shared" si="68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371</v>
      </c>
      <c r="P895">
        <f t="shared" si="70"/>
        <v>1482.4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9"/>
        <v>42095.856053240743</v>
      </c>
      <c r="U895">
        <f t="shared" si="68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>
        <f t="shared" si="70"/>
        <v>139.57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9"/>
        <v>42526.981597222228</v>
      </c>
      <c r="U896">
        <f t="shared" si="68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92</v>
      </c>
      <c r="P897">
        <f t="shared" si="70"/>
        <v>1054.72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9"/>
        <v>40476.127650462964</v>
      </c>
      <c r="U897">
        <f t="shared" si="68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92</v>
      </c>
      <c r="P898">
        <f t="shared" si="70"/>
        <v>102.29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9"/>
        <v>42244.166666666672</v>
      </c>
      <c r="U898">
        <f t="shared" si="68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245</v>
      </c>
      <c r="P899">
        <f t="shared" si="70"/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si="69"/>
        <v>41241.730416666665</v>
      </c>
      <c r="U899">
        <f t="shared" ref="U899:U962" si="73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294</v>
      </c>
      <c r="P900">
        <f t="shared" si="70"/>
        <v>3670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ref="T900:T963" si="74">(((I900/60)/60)/24)+DATE(1970,1,1)</f>
        <v>40923.758217592593</v>
      </c>
      <c r="U900">
        <f t="shared" si="73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978</v>
      </c>
      <c r="P901">
        <f t="shared" si="70"/>
        <v>917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4"/>
        <v>40691.099097222221</v>
      </c>
      <c r="U901">
        <f t="shared" si="73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147</v>
      </c>
      <c r="P902">
        <f t="shared" si="70"/>
        <v>3663.44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4"/>
        <v>42459.807893518519</v>
      </c>
      <c r="U902">
        <f t="shared" si="73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112</v>
      </c>
      <c r="P903">
        <f t="shared" si="70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4"/>
        <v>40337.799305555556</v>
      </c>
      <c r="U903">
        <f t="shared" si="73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24</v>
      </c>
      <c r="P904">
        <f t="shared" si="70"/>
        <v>2408.67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4"/>
        <v>41881.645833333336</v>
      </c>
      <c r="U904">
        <f t="shared" si="73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144</v>
      </c>
      <c r="P905">
        <f t="shared" si="70"/>
        <v>1805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4"/>
        <v>41175.100694444445</v>
      </c>
      <c r="U905">
        <f t="shared" si="73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14</v>
      </c>
      <c r="P906">
        <f t="shared" si="70"/>
        <v>2406.33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4"/>
        <v>42372.080289351856</v>
      </c>
      <c r="U906">
        <f t="shared" si="73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111</v>
      </c>
      <c r="P907">
        <f t="shared" si="70"/>
        <v>1201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4"/>
        <v>40567.239884259259</v>
      </c>
      <c r="U907">
        <f t="shared" si="73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48</v>
      </c>
      <c r="P908">
        <f t="shared" si="70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4"/>
        <v>41711.148032407407</v>
      </c>
      <c r="U908">
        <f t="shared" si="73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247</v>
      </c>
      <c r="P909">
        <f t="shared" si="70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4"/>
        <v>40797.192395833335</v>
      </c>
      <c r="U909">
        <f t="shared" si="73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287</v>
      </c>
      <c r="P910">
        <f t="shared" si="70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4"/>
        <v>40386.207638888889</v>
      </c>
      <c r="U910">
        <f t="shared" si="73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45</v>
      </c>
      <c r="P911">
        <f t="shared" si="70"/>
        <v>895.02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4"/>
        <v>41113.166666666664</v>
      </c>
      <c r="U911">
        <f t="shared" si="73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1298</v>
      </c>
      <c r="P912">
        <f t="shared" si="70"/>
        <v>1428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4"/>
        <v>42797.545358796298</v>
      </c>
      <c r="U912">
        <f t="shared" si="73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7</v>
      </c>
      <c r="P913">
        <f t="shared" si="70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4"/>
        <v>41663.005150462966</v>
      </c>
      <c r="U913">
        <f t="shared" si="73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202</v>
      </c>
      <c r="P914">
        <f t="shared" si="70"/>
        <v>3531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4"/>
        <v>41254.151006944441</v>
      </c>
      <c r="U914">
        <f t="shared" si="73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24</v>
      </c>
      <c r="P915">
        <f t="shared" si="70"/>
        <v>293.89999999999998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4"/>
        <v>41034.139108796298</v>
      </c>
      <c r="U915">
        <f t="shared" si="73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470</v>
      </c>
      <c r="P916">
        <f t="shared" si="70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4"/>
        <v>41146.763275462967</v>
      </c>
      <c r="U916">
        <f t="shared" si="73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108</v>
      </c>
      <c r="P917">
        <f t="shared" si="70"/>
        <v>782.22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4"/>
        <v>40969.207638888889</v>
      </c>
      <c r="U917">
        <f t="shared" si="73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213</v>
      </c>
      <c r="P918">
        <f t="shared" si="70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4"/>
        <v>40473.208333333336</v>
      </c>
      <c r="U918">
        <f t="shared" si="73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140</v>
      </c>
      <c r="P919">
        <f t="shared" si="70"/>
        <v>7015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4"/>
        <v>41834.104166666664</v>
      </c>
      <c r="U919">
        <f t="shared" si="73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180</v>
      </c>
      <c r="P920">
        <f t="shared" si="70"/>
        <v>701.1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4"/>
        <v>41974.957881944443</v>
      </c>
      <c r="U920">
        <f t="shared" si="73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>
        <f t="shared" si="70"/>
        <v>7003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4"/>
        <v>41262.641724537039</v>
      </c>
      <c r="U921">
        <f t="shared" si="73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127</v>
      </c>
      <c r="P922">
        <f t="shared" si="70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4"/>
        <v>41592.713217592594</v>
      </c>
      <c r="U922">
        <f t="shared" si="73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46</v>
      </c>
      <c r="P923">
        <f t="shared" si="70"/>
        <v>348.1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4"/>
        <v>40889.212685185186</v>
      </c>
      <c r="U923">
        <f t="shared" si="73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26</v>
      </c>
      <c r="P924">
        <f t="shared" si="70"/>
        <v>230.83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4"/>
        <v>41913.530011574076</v>
      </c>
      <c r="U924">
        <f t="shared" si="73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46</v>
      </c>
      <c r="P925">
        <f t="shared" si="70"/>
        <v>1150.67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4"/>
        <v>41965.001423611116</v>
      </c>
      <c r="U925">
        <f t="shared" si="73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229</v>
      </c>
      <c r="P926">
        <f t="shared" si="70"/>
        <v>457.53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4"/>
        <v>41318.942928240744</v>
      </c>
      <c r="U926">
        <f t="shared" si="73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114</v>
      </c>
      <c r="P927">
        <f t="shared" si="70"/>
        <v>1370.6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4"/>
        <v>41605.922581018516</v>
      </c>
      <c r="U927">
        <f t="shared" si="73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98</v>
      </c>
      <c r="P928">
        <f t="shared" si="70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4"/>
        <v>40367.944444444445</v>
      </c>
      <c r="U928">
        <f t="shared" si="73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>
        <f t="shared" si="70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4"/>
        <v>41043.822858796295</v>
      </c>
      <c r="U929">
        <f t="shared" si="73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47</v>
      </c>
      <c r="P930">
        <f t="shared" si="70"/>
        <v>241.25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4"/>
        <v>41231</v>
      </c>
      <c r="U930">
        <f t="shared" si="73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1348</v>
      </c>
      <c r="P931">
        <f t="shared" si="70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4"/>
        <v>41008.196400462963</v>
      </c>
      <c r="U931">
        <f t="shared" si="73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745</v>
      </c>
      <c r="P932">
        <f t="shared" si="70"/>
        <v>1341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4"/>
        <v>40354.897222222222</v>
      </c>
      <c r="U932">
        <f t="shared" si="73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335</v>
      </c>
      <c r="P933">
        <f t="shared" si="70"/>
        <v>957.14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4"/>
        <v>41714.916666666664</v>
      </c>
      <c r="U933">
        <f t="shared" si="73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70</v>
      </c>
      <c r="P934">
        <f t="shared" si="70"/>
        <v>223.03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4"/>
        <v>41355.927604166667</v>
      </c>
      <c r="U934">
        <f t="shared" si="73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334</v>
      </c>
      <c r="P935">
        <f t="shared" si="70"/>
        <v>3342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4"/>
        <v>41771.169085648151</v>
      </c>
      <c r="U935">
        <f t="shared" si="73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134</v>
      </c>
      <c r="P936">
        <f t="shared" si="70"/>
        <v>222.67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4"/>
        <v>41763.25</v>
      </c>
      <c r="U936">
        <f t="shared" si="73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190</v>
      </c>
      <c r="P937">
        <f t="shared" si="70"/>
        <v>3331.5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4"/>
        <v>42398.333668981482</v>
      </c>
      <c r="U937">
        <f t="shared" si="73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476</v>
      </c>
      <c r="P938">
        <f t="shared" si="70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4"/>
        <v>40926.833333333336</v>
      </c>
      <c r="U938">
        <f t="shared" si="73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190</v>
      </c>
      <c r="P939">
        <f t="shared" si="70"/>
        <v>3323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4"/>
        <v>41581.839780092596</v>
      </c>
      <c r="U939">
        <f t="shared" si="73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95</v>
      </c>
      <c r="P940">
        <f t="shared" si="70"/>
        <v>6645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4"/>
        <v>41154.479722222226</v>
      </c>
      <c r="U940">
        <f t="shared" si="73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241</v>
      </c>
      <c r="P941">
        <f t="shared" si="70"/>
        <v>3316.5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4"/>
        <v>41455.831944444442</v>
      </c>
      <c r="U941">
        <f t="shared" si="73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74</v>
      </c>
      <c r="P942">
        <f t="shared" si="70"/>
        <v>473.74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4"/>
        <v>42227.008402777778</v>
      </c>
      <c r="U942">
        <f t="shared" si="73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13</v>
      </c>
      <c r="P943">
        <f t="shared" si="70"/>
        <v>213.81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4"/>
        <v>42776.096585648149</v>
      </c>
      <c r="U943">
        <f t="shared" si="73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88</v>
      </c>
      <c r="P944">
        <f t="shared" si="70"/>
        <v>413.13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4"/>
        <v>42418.843287037031</v>
      </c>
      <c r="U944">
        <f t="shared" si="73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220</v>
      </c>
      <c r="P945">
        <f t="shared" si="70"/>
        <v>549.33000000000004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4"/>
        <v>42703.709548611107</v>
      </c>
      <c r="U945">
        <f t="shared" si="73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68.39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4"/>
        <v>42478.583333333328</v>
      </c>
      <c r="U946">
        <f t="shared" si="73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7</v>
      </c>
      <c r="P947">
        <f t="shared" si="70"/>
        <v>409.69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4"/>
        <v>42784.999305555553</v>
      </c>
      <c r="U947">
        <f t="shared" si="73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44</v>
      </c>
      <c r="P948">
        <f t="shared" si="70"/>
        <v>1308.2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4"/>
        <v>42622.750555555554</v>
      </c>
      <c r="U948">
        <f t="shared" si="73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768</v>
      </c>
      <c r="P949">
        <f t="shared" si="70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4"/>
        <v>42551.781319444446</v>
      </c>
      <c r="U949">
        <f t="shared" si="73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163</v>
      </c>
      <c r="P950">
        <f t="shared" si="70"/>
        <v>814.38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4"/>
        <v>42441.828287037039</v>
      </c>
      <c r="U950">
        <f t="shared" si="73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33</v>
      </c>
      <c r="P951">
        <f t="shared" si="70"/>
        <v>930.14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4"/>
        <v>42421.043703703705</v>
      </c>
      <c r="U951">
        <f t="shared" si="73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130</v>
      </c>
      <c r="P952">
        <f t="shared" si="70"/>
        <v>271.08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4"/>
        <v>42386.750706018516</v>
      </c>
      <c r="U952">
        <f t="shared" si="73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13</v>
      </c>
      <c r="P953">
        <f t="shared" si="70"/>
        <v>53.76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4"/>
        <v>42525.653611111105</v>
      </c>
      <c r="U953">
        <f t="shared" si="73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13</v>
      </c>
      <c r="P954">
        <f t="shared" si="70"/>
        <v>33.159999999999997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4"/>
        <v>42692.655231481483</v>
      </c>
      <c r="U954">
        <f t="shared" si="73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43</v>
      </c>
      <c r="P955">
        <f t="shared" si="70"/>
        <v>1300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4"/>
        <v>42029.164340277777</v>
      </c>
      <c r="U955">
        <f t="shared" si="73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88.84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4"/>
        <v>42236.833784722221</v>
      </c>
      <c r="U956">
        <f t="shared" si="73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2</v>
      </c>
      <c r="P957">
        <f t="shared" ref="P957:P1020" si="75">IFERROR(ROUND(E957/L957,2),0)</f>
        <v>69.23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4"/>
        <v>42626.295138888891</v>
      </c>
      <c r="U957">
        <f t="shared" si="73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13</v>
      </c>
      <c r="P958">
        <f t="shared" si="75"/>
        <v>376.5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4"/>
        <v>42120.872210648144</v>
      </c>
      <c r="U958">
        <f t="shared" si="73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53</v>
      </c>
      <c r="P959">
        <f t="shared" si="75"/>
        <v>912.57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4"/>
        <v>42691.594131944439</v>
      </c>
      <c r="U959">
        <f t="shared" si="73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82</v>
      </c>
      <c r="P960">
        <f t="shared" si="75"/>
        <v>375.71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4"/>
        <v>42104.207638888889</v>
      </c>
      <c r="U960">
        <f t="shared" si="73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13</v>
      </c>
      <c r="P961">
        <f t="shared" si="75"/>
        <v>37.32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4"/>
        <v>42023.174363425926</v>
      </c>
      <c r="U961">
        <f t="shared" si="73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11</v>
      </c>
      <c r="P962">
        <f t="shared" si="75"/>
        <v>33.909999999999997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4"/>
        <v>42808.585127314815</v>
      </c>
      <c r="U962">
        <f t="shared" si="73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7</v>
      </c>
      <c r="P963">
        <f t="shared" si="75"/>
        <v>57.94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si="74"/>
        <v>42786.791666666672</v>
      </c>
      <c r="U963">
        <f t="shared" ref="U963:U1026" si="78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254</v>
      </c>
      <c r="P964">
        <f t="shared" si="75"/>
        <v>171.89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ref="T964:T1027" si="79">(((I964/60)/60)/24)+DATE(1970,1,1)</f>
        <v>42411.712418981479</v>
      </c>
      <c r="U964">
        <f t="shared" si="78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18</v>
      </c>
      <c r="P965">
        <f t="shared" si="75"/>
        <v>706.67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9"/>
        <v>42660.635636574079</v>
      </c>
      <c r="U965">
        <f t="shared" si="78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6</v>
      </c>
      <c r="P966">
        <f t="shared" si="75"/>
        <v>217.52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9"/>
        <v>42248.628692129627</v>
      </c>
      <c r="U966">
        <f t="shared" si="78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25</v>
      </c>
      <c r="P967">
        <f t="shared" si="75"/>
        <v>1050.29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9"/>
        <v>42669.165972222225</v>
      </c>
      <c r="U967">
        <f t="shared" si="78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53</v>
      </c>
      <c r="P968">
        <f t="shared" si="75"/>
        <v>210.03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9"/>
        <v>42649.635787037041</v>
      </c>
      <c r="U968">
        <f t="shared" si="78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32</v>
      </c>
      <c r="P969">
        <f t="shared" si="75"/>
        <v>77.78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9"/>
        <v>42482.21266203704</v>
      </c>
      <c r="U969">
        <f t="shared" si="78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79</v>
      </c>
      <c r="P970">
        <f t="shared" si="75"/>
        <v>1575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9"/>
        <v>41866.847615740742</v>
      </c>
      <c r="U970">
        <f t="shared" si="78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21</v>
      </c>
      <c r="P971">
        <f t="shared" si="75"/>
        <v>568.91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9"/>
        <v>42775.30332175926</v>
      </c>
      <c r="U971">
        <f t="shared" si="78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125</v>
      </c>
      <c r="P972">
        <f t="shared" si="75"/>
        <v>446.93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9"/>
        <v>42758.207638888889</v>
      </c>
      <c r="U972">
        <f t="shared" si="78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6</v>
      </c>
      <c r="P973">
        <f t="shared" si="75"/>
        <v>1248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9"/>
        <v>42156.709027777775</v>
      </c>
      <c r="U973">
        <f t="shared" si="78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31</v>
      </c>
      <c r="P974">
        <f t="shared" si="75"/>
        <v>138.56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9"/>
        <v>41886.290972222225</v>
      </c>
      <c r="U974">
        <f t="shared" si="78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31</v>
      </c>
      <c r="P975">
        <f t="shared" si="75"/>
        <v>777.5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9"/>
        <v>42317.056631944448</v>
      </c>
      <c r="U975">
        <f t="shared" si="78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12</v>
      </c>
      <c r="P976">
        <f t="shared" si="75"/>
        <v>2071.85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9"/>
        <v>42454.707824074074</v>
      </c>
      <c r="U976">
        <f t="shared" si="78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6</v>
      </c>
      <c r="P977">
        <f t="shared" si="75"/>
        <v>258.95999999999998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9"/>
        <v>42549.696585648147</v>
      </c>
      <c r="U977">
        <f t="shared" si="78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4</v>
      </c>
      <c r="P978">
        <f t="shared" si="75"/>
        <v>345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9"/>
        <v>42230.058993055558</v>
      </c>
      <c r="U978">
        <f t="shared" si="78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230</v>
      </c>
      <c r="P979">
        <f t="shared" si="75"/>
        <v>517.41999999999996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9"/>
        <v>42421.942094907412</v>
      </c>
      <c r="U979">
        <f t="shared" si="78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4</v>
      </c>
      <c r="P980">
        <f t="shared" si="75"/>
        <v>50.46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9"/>
        <v>42425.309039351851</v>
      </c>
      <c r="U980">
        <f t="shared" si="78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18</v>
      </c>
      <c r="P981">
        <f t="shared" si="75"/>
        <v>64.39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9"/>
        <v>42541.790972222225</v>
      </c>
      <c r="U981">
        <f t="shared" si="78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62</v>
      </c>
      <c r="P982">
        <f t="shared" si="75"/>
        <v>198.55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9"/>
        <v>41973.945856481485</v>
      </c>
      <c r="U982">
        <f t="shared" si="78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7</v>
      </c>
      <c r="P983">
        <f t="shared" si="75"/>
        <v>1536.57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9"/>
        <v>41860.947013888886</v>
      </c>
      <c r="U983">
        <f t="shared" si="78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>
        <f t="shared" si="75"/>
        <v>2047.33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9"/>
        <v>42645.753310185188</v>
      </c>
      <c r="U984">
        <f t="shared" si="78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6</v>
      </c>
      <c r="P985">
        <f t="shared" si="75"/>
        <v>34.25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9"/>
        <v>42605.870833333334</v>
      </c>
      <c r="U985">
        <f t="shared" si="78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61</v>
      </c>
      <c r="P986">
        <f t="shared" si="75"/>
        <v>2040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9"/>
        <v>42091.074166666673</v>
      </c>
      <c r="U986">
        <f t="shared" si="78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20</v>
      </c>
      <c r="P987">
        <f t="shared" si="75"/>
        <v>266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9"/>
        <v>42369.958333333328</v>
      </c>
      <c r="U987">
        <f t="shared" si="78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31</v>
      </c>
      <c r="P988">
        <f t="shared" si="75"/>
        <v>265.7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9"/>
        <v>42379</v>
      </c>
      <c r="U988">
        <f t="shared" si="78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12</v>
      </c>
      <c r="P989">
        <f t="shared" si="75"/>
        <v>148.97999999999999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9"/>
        <v>41813.294560185182</v>
      </c>
      <c r="U989">
        <f t="shared" si="78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122</v>
      </c>
      <c r="P990">
        <f t="shared" si="75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9"/>
        <v>42644.356770833328</v>
      </c>
      <c r="U990">
        <f t="shared" si="78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61</v>
      </c>
      <c r="P991">
        <f t="shared" si="75"/>
        <v>190.63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9"/>
        <v>42641.933969907404</v>
      </c>
      <c r="U991">
        <f t="shared" si="78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24</v>
      </c>
      <c r="P992">
        <f t="shared" si="75"/>
        <v>3043.13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9"/>
        <v>41885.784305555557</v>
      </c>
      <c r="U992">
        <f t="shared" si="78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122</v>
      </c>
      <c r="P993">
        <f t="shared" si="75"/>
        <v>868.57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9"/>
        <v>42563.785416666666</v>
      </c>
      <c r="U993">
        <f t="shared" si="78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6</v>
      </c>
      <c r="P994">
        <f t="shared" si="75"/>
        <v>1520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9"/>
        <v>42497.883321759262</v>
      </c>
      <c r="U994">
        <f t="shared" si="78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9</v>
      </c>
      <c r="P995">
        <f t="shared" si="75"/>
        <v>31.01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9"/>
        <v>42686.208333333328</v>
      </c>
      <c r="U995">
        <f t="shared" si="78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</v>
      </c>
      <c r="P996">
        <f t="shared" si="75"/>
        <v>551.91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9"/>
        <v>41973.957638888889</v>
      </c>
      <c r="U996">
        <f t="shared" si="78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61</v>
      </c>
      <c r="P997">
        <f t="shared" si="75"/>
        <v>673.44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9"/>
        <v>41972.666666666672</v>
      </c>
      <c r="U997">
        <f t="shared" si="78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152</v>
      </c>
      <c r="P998">
        <f t="shared" si="75"/>
        <v>1212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9"/>
        <v>41847.643750000003</v>
      </c>
      <c r="U998">
        <f t="shared" si="78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121</v>
      </c>
      <c r="P999">
        <f t="shared" si="75"/>
        <v>757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9"/>
        <v>41971.144641203704</v>
      </c>
      <c r="U999">
        <f t="shared" si="78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10</v>
      </c>
      <c r="P1000">
        <f t="shared" si="75"/>
        <v>26.43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9"/>
        <v>42327.210659722223</v>
      </c>
      <c r="U1000">
        <f t="shared" si="78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4</v>
      </c>
      <c r="P1001">
        <f t="shared" si="75"/>
        <v>151.05000000000001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9"/>
        <v>41956.334722222222</v>
      </c>
      <c r="U1001">
        <f t="shared" si="78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1</v>
      </c>
      <c r="P1002">
        <f t="shared" si="75"/>
        <v>1006.93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9"/>
        <v>42809.018055555556</v>
      </c>
      <c r="U1002">
        <f t="shared" si="78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121</v>
      </c>
      <c r="P1003">
        <f t="shared" si="75"/>
        <v>1510.39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9"/>
        <v>42765.720057870371</v>
      </c>
      <c r="U1003">
        <f t="shared" si="78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60</v>
      </c>
      <c r="P1004">
        <f t="shared" si="75"/>
        <v>274.5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9"/>
        <v>42355.249305555553</v>
      </c>
      <c r="U1004">
        <f t="shared" si="78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30</v>
      </c>
      <c r="P1005">
        <f t="shared" si="75"/>
        <v>402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9"/>
        <v>42810.667372685188</v>
      </c>
      <c r="U1005">
        <f t="shared" si="78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24</v>
      </c>
      <c r="P1006">
        <f t="shared" si="75"/>
        <v>63.46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9"/>
        <v>42418.708645833336</v>
      </c>
      <c r="U1006">
        <f t="shared" si="78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</v>
      </c>
      <c r="P1007">
        <f t="shared" si="75"/>
        <v>37.43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9"/>
        <v>42307.624803240738</v>
      </c>
      <c r="U1007">
        <f t="shared" si="78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151</v>
      </c>
      <c r="P1008">
        <f t="shared" si="75"/>
        <v>753.13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9"/>
        <v>41985.299305555556</v>
      </c>
      <c r="U1008">
        <f t="shared" si="78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20</v>
      </c>
      <c r="P1009">
        <f t="shared" si="75"/>
        <v>79.28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9"/>
        <v>42718.6252662037</v>
      </c>
      <c r="U1009">
        <f t="shared" si="78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6</v>
      </c>
      <c r="P1010">
        <f t="shared" si="75"/>
        <v>6020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9"/>
        <v>42732.809201388889</v>
      </c>
      <c r="U1010">
        <f t="shared" si="78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12</v>
      </c>
      <c r="P1011">
        <f t="shared" si="75"/>
        <v>59.59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9"/>
        <v>42540.604699074072</v>
      </c>
      <c r="U1011">
        <f t="shared" si="78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5</v>
      </c>
      <c r="P1012">
        <f t="shared" si="75"/>
        <v>1504.75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9"/>
        <v>42618.124305555553</v>
      </c>
      <c r="U1012">
        <f t="shared" si="78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30</v>
      </c>
      <c r="P1013">
        <f t="shared" si="75"/>
        <v>6007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9"/>
        <v>41991.898090277777</v>
      </c>
      <c r="U1013">
        <f t="shared" si="78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120</v>
      </c>
      <c r="P1014">
        <f t="shared" si="75"/>
        <v>7.74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9"/>
        <v>42759.440416666665</v>
      </c>
      <c r="U1014">
        <f t="shared" si="78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24</v>
      </c>
      <c r="P1015">
        <f t="shared" si="75"/>
        <v>66.67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9"/>
        <v>42367.833333333328</v>
      </c>
      <c r="U1015">
        <f t="shared" si="78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60</v>
      </c>
      <c r="P1016">
        <f t="shared" si="75"/>
        <v>375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9"/>
        <v>42005.002488425926</v>
      </c>
      <c r="U1016">
        <f t="shared" si="78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67</v>
      </c>
      <c r="P1017">
        <f t="shared" si="75"/>
        <v>1000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9"/>
        <v>42333.920081018514</v>
      </c>
      <c r="U1017">
        <f t="shared" si="78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6</v>
      </c>
      <c r="P1018">
        <f t="shared" si="75"/>
        <v>157.88999999999999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9"/>
        <v>42467.065462962957</v>
      </c>
      <c r="U1018">
        <f t="shared" si="78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</v>
      </c>
      <c r="P1019">
        <f t="shared" si="75"/>
        <v>16.899999999999999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9"/>
        <v>42329.716840277775</v>
      </c>
      <c r="U1019">
        <f t="shared" si="78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30</v>
      </c>
      <c r="P1020">
        <f t="shared" si="75"/>
        <v>857.14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9"/>
        <v>42565.492280092592</v>
      </c>
      <c r="U1020">
        <f t="shared" si="78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13</v>
      </c>
      <c r="P1021">
        <f t="shared" ref="P1021:P1084" si="80">IFERROR(ROUND(E1021/L1021,2),0)</f>
        <v>14.96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9"/>
        <v>42039.973946759259</v>
      </c>
      <c r="U1021">
        <f t="shared" si="78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383</v>
      </c>
      <c r="P1022">
        <f t="shared" si="80"/>
        <v>198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9"/>
        <v>42157.032638888893</v>
      </c>
      <c r="U1022">
        <f t="shared" si="78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197</v>
      </c>
      <c r="P1023">
        <f t="shared" si="80"/>
        <v>12.39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9"/>
        <v>42294.166666666672</v>
      </c>
      <c r="U1023">
        <f t="shared" si="78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296</v>
      </c>
      <c r="P1024">
        <f t="shared" si="80"/>
        <v>79.86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9"/>
        <v>42141.646724537044</v>
      </c>
      <c r="U1024">
        <f t="shared" si="78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295</v>
      </c>
      <c r="P1025">
        <f t="shared" si="80"/>
        <v>45.09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9"/>
        <v>42175.919687500005</v>
      </c>
      <c r="U1025">
        <f t="shared" si="78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30</v>
      </c>
      <c r="P1026">
        <f t="shared" si="80"/>
        <v>96.79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9"/>
        <v>42400.580590277779</v>
      </c>
      <c r="U1026">
        <f t="shared" si="78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8</v>
      </c>
      <c r="P1027">
        <f t="shared" si="80"/>
        <v>5.51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si="79"/>
        <v>42079.792094907403</v>
      </c>
      <c r="U1027">
        <f t="shared" ref="U1027:U1090" si="83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84</v>
      </c>
      <c r="P1028">
        <f t="shared" si="80"/>
        <v>48.16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ref="T1028:T1091" si="84">(((I1028/60)/60)/24)+DATE(1970,1,1)</f>
        <v>42460.365925925929</v>
      </c>
      <c r="U1028">
        <f t="shared" si="83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78</v>
      </c>
      <c r="P1029">
        <f t="shared" si="80"/>
        <v>52.93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4"/>
        <v>41935.034108796295</v>
      </c>
      <c r="U1029">
        <f t="shared" si="83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59</v>
      </c>
      <c r="P1030">
        <f t="shared" si="80"/>
        <v>22.98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4"/>
        <v>42800.833333333328</v>
      </c>
      <c r="U1030">
        <f t="shared" si="83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59</v>
      </c>
      <c r="P1031">
        <f t="shared" si="80"/>
        <v>41.52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4"/>
        <v>42098.915972222225</v>
      </c>
      <c r="U1031">
        <f t="shared" si="83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292</v>
      </c>
      <c r="P1032">
        <f t="shared" si="80"/>
        <v>36.76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4"/>
        <v>42625.483206018514</v>
      </c>
      <c r="U1032">
        <f t="shared" si="83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58</v>
      </c>
      <c r="P1033">
        <f t="shared" si="80"/>
        <v>58.91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4"/>
        <v>42354.764004629629</v>
      </c>
      <c r="U1033">
        <f t="shared" si="83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60.74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4"/>
        <v>42544.666956018518</v>
      </c>
      <c r="U1034">
        <f t="shared" si="83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439</v>
      </c>
      <c r="P1035">
        <f t="shared" si="80"/>
        <v>215.7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4"/>
        <v>42716.732407407413</v>
      </c>
      <c r="U1035">
        <f t="shared" si="83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116</v>
      </c>
      <c r="P1036">
        <f t="shared" si="80"/>
        <v>35.020000000000003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4"/>
        <v>42587.165972222225</v>
      </c>
      <c r="U1036">
        <f t="shared" si="83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126</v>
      </c>
      <c r="P1037">
        <f t="shared" si="80"/>
        <v>76.319999999999993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4"/>
        <v>42046.641435185185</v>
      </c>
      <c r="U1037">
        <f t="shared" si="83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128</v>
      </c>
      <c r="P1038">
        <f t="shared" si="80"/>
        <v>27.35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4"/>
        <v>41281.333333333336</v>
      </c>
      <c r="U1038">
        <f t="shared" si="83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576</v>
      </c>
      <c r="P1039">
        <f t="shared" si="80"/>
        <v>274.14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4"/>
        <v>42142.208333333328</v>
      </c>
      <c r="U1039">
        <f t="shared" si="83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383</v>
      </c>
      <c r="P1040">
        <f t="shared" si="80"/>
        <v>94.08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4"/>
        <v>42448.190081018518</v>
      </c>
      <c r="U1040">
        <f t="shared" si="83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1143</v>
      </c>
      <c r="P1041">
        <f t="shared" si="80"/>
        <v>190.43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4"/>
        <v>42717.332638888889</v>
      </c>
      <c r="U1041">
        <f t="shared" si="83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7</v>
      </c>
      <c r="P1042">
        <f t="shared" si="80"/>
        <v>5700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4"/>
        <v>42609.708437499998</v>
      </c>
      <c r="U1042">
        <f t="shared" si="83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11392</v>
      </c>
      <c r="P1043">
        <f t="shared" si="80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4"/>
        <v>41851.060092592597</v>
      </c>
      <c r="U1043">
        <f t="shared" si="83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874</v>
      </c>
      <c r="P1044">
        <f t="shared" si="80"/>
        <v>5680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4"/>
        <v>41894.416666666664</v>
      </c>
      <c r="U1044">
        <f t="shared" si="83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6</v>
      </c>
      <c r="P1045">
        <f t="shared" si="80"/>
        <v>19.43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4"/>
        <v>42144.252951388888</v>
      </c>
      <c r="U1045">
        <f t="shared" si="83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81</v>
      </c>
      <c r="P1046">
        <f t="shared" si="80"/>
        <v>2835.56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4"/>
        <v>42068.852083333331</v>
      </c>
      <c r="U1046">
        <f t="shared" si="83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57</v>
      </c>
      <c r="P1047">
        <f t="shared" si="80"/>
        <v>708.25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4"/>
        <v>41874.874421296299</v>
      </c>
      <c r="U1047">
        <f t="shared" si="83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189</v>
      </c>
      <c r="P1048">
        <f t="shared" si="80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4"/>
        <v>42364.851388888885</v>
      </c>
      <c r="U1048">
        <f t="shared" si="83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283</v>
      </c>
      <c r="P1049">
        <f t="shared" si="80"/>
        <v>5660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4"/>
        <v>41948.860127314816</v>
      </c>
      <c r="U1049">
        <f t="shared" si="83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>
        <f t="shared" si="80"/>
        <v>1413.9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4"/>
        <v>42638.053113425922</v>
      </c>
      <c r="U1050">
        <f t="shared" si="83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47</v>
      </c>
      <c r="P1051">
        <f t="shared" si="80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4"/>
        <v>42412.431076388893</v>
      </c>
      <c r="U1051">
        <f t="shared" si="83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226</v>
      </c>
      <c r="P1052">
        <f t="shared" si="80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4"/>
        <v>42261.7971875</v>
      </c>
      <c r="U1052">
        <f t="shared" si="83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1127</v>
      </c>
      <c r="P1053">
        <f t="shared" si="80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4"/>
        <v>41878.014178240745</v>
      </c>
      <c r="U1053">
        <f t="shared" si="83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130</v>
      </c>
      <c r="P1054">
        <f t="shared" si="80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4"/>
        <v>42527.839583333334</v>
      </c>
      <c r="U1054">
        <f t="shared" si="83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375</v>
      </c>
      <c r="P1055">
        <f t="shared" si="80"/>
        <v>5623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4"/>
        <v>42800.172824074078</v>
      </c>
      <c r="U1055">
        <f t="shared" si="83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225</v>
      </c>
      <c r="P1056">
        <f t="shared" si="80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4"/>
        <v>41861.916666666664</v>
      </c>
      <c r="U1056">
        <f t="shared" si="83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160</v>
      </c>
      <c r="P1057">
        <f t="shared" si="80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4"/>
        <v>42436.992418981477</v>
      </c>
      <c r="U1057">
        <f t="shared" si="83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56</v>
      </c>
      <c r="P1058">
        <f t="shared" si="80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4"/>
        <v>42118.677974537044</v>
      </c>
      <c r="U1058">
        <f t="shared" si="83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56</v>
      </c>
      <c r="P1059">
        <f t="shared" si="80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4"/>
        <v>42708.912997685184</v>
      </c>
      <c r="U1059">
        <f t="shared" si="83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14</v>
      </c>
      <c r="P1060">
        <f t="shared" si="80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4"/>
        <v>42089</v>
      </c>
      <c r="U1060">
        <f t="shared" si="83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508</v>
      </c>
      <c r="P1061">
        <f t="shared" si="80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4"/>
        <v>42076.748333333337</v>
      </c>
      <c r="U1061">
        <f t="shared" si="83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112</v>
      </c>
      <c r="P1062">
        <f t="shared" si="80"/>
        <v>5580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4"/>
        <v>42109.913113425922</v>
      </c>
      <c r="U1062">
        <f t="shared" si="83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139</v>
      </c>
      <c r="P1063">
        <f t="shared" si="80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4"/>
        <v>42492.041666666672</v>
      </c>
      <c r="U1063">
        <f t="shared" si="83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2799</v>
      </c>
      <c r="P1064">
        <f t="shared" si="80"/>
        <v>1392.5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4"/>
        <v>42563.807187500002</v>
      </c>
      <c r="U1064">
        <f t="shared" si="83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556</v>
      </c>
      <c r="P1065">
        <f t="shared" si="80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4"/>
        <v>42613.030810185184</v>
      </c>
      <c r="U1065">
        <f t="shared" si="83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6</v>
      </c>
      <c r="P1066">
        <f t="shared" si="80"/>
        <v>45.16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4"/>
        <v>41462.228043981479</v>
      </c>
      <c r="U1066">
        <f t="shared" si="83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185</v>
      </c>
      <c r="P1067">
        <f t="shared" si="80"/>
        <v>1108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4"/>
        <v>41689.381041666667</v>
      </c>
      <c r="U1067">
        <f t="shared" si="83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4</v>
      </c>
      <c r="P1068">
        <f t="shared" si="80"/>
        <v>37.4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4"/>
        <v>41490.962754629632</v>
      </c>
      <c r="U1068">
        <f t="shared" si="83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1107</v>
      </c>
      <c r="P1069">
        <f t="shared" si="80"/>
        <v>553.5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4"/>
        <v>41629.855682870373</v>
      </c>
      <c r="U1069">
        <f t="shared" si="83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18</v>
      </c>
      <c r="P1070">
        <f t="shared" si="80"/>
        <v>1381.5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4"/>
        <v>42470.329444444447</v>
      </c>
      <c r="U1070">
        <f t="shared" si="83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251</v>
      </c>
      <c r="P1071">
        <f t="shared" si="80"/>
        <v>262.67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4"/>
        <v>41604.271516203706</v>
      </c>
      <c r="U1071">
        <f t="shared" si="83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55</v>
      </c>
      <c r="P1072">
        <f t="shared" si="80"/>
        <v>2755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4"/>
        <v>41183.011828703704</v>
      </c>
      <c r="U1072">
        <f t="shared" si="83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5509</v>
      </c>
      <c r="P1073">
        <f t="shared" si="80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4"/>
        <v>42325.795057870375</v>
      </c>
      <c r="U1073">
        <f t="shared" si="83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7</v>
      </c>
      <c r="P1074">
        <f t="shared" si="80"/>
        <v>1377.25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4"/>
        <v>41675.832141203704</v>
      </c>
      <c r="U1074">
        <f t="shared" si="83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734</v>
      </c>
      <c r="P1075">
        <f t="shared" si="80"/>
        <v>5504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4"/>
        <v>40832.964594907404</v>
      </c>
      <c r="U1075">
        <f t="shared" si="83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10</v>
      </c>
      <c r="P1076">
        <f t="shared" si="80"/>
        <v>183.37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4"/>
        <v>41643.172974537039</v>
      </c>
      <c r="U1076">
        <f t="shared" si="83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550</v>
      </c>
      <c r="P1077">
        <f t="shared" si="80"/>
        <v>1833.33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4"/>
        <v>41035.904120370367</v>
      </c>
      <c r="U1077">
        <f t="shared" si="83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7</v>
      </c>
      <c r="P1078">
        <f t="shared" si="80"/>
        <v>5.64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4"/>
        <v>41893.377893518518</v>
      </c>
      <c r="U1078">
        <f t="shared" si="83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22</v>
      </c>
      <c r="P1079">
        <f t="shared" si="80"/>
        <v>32.82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4"/>
        <v>42383.16679398148</v>
      </c>
      <c r="U1079">
        <f t="shared" si="83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913</v>
      </c>
      <c r="P1080">
        <f t="shared" si="80"/>
        <v>1095.5999999999999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4"/>
        <v>40746.195844907408</v>
      </c>
      <c r="U1080">
        <f t="shared" si="83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21</v>
      </c>
      <c r="P1081">
        <f t="shared" si="80"/>
        <v>303.83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4"/>
        <v>42504.566388888896</v>
      </c>
      <c r="U1081">
        <f t="shared" si="83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27</v>
      </c>
      <c r="P1082">
        <f t="shared" si="80"/>
        <v>55.77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4"/>
        <v>41770.138113425928</v>
      </c>
      <c r="U1082">
        <f t="shared" si="83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8</v>
      </c>
      <c r="P1083">
        <f t="shared" si="80"/>
        <v>1365.5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4"/>
        <v>42032.926990740743</v>
      </c>
      <c r="U1083">
        <f t="shared" si="83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55</v>
      </c>
      <c r="P1084">
        <f t="shared" si="80"/>
        <v>1818.67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4"/>
        <v>41131.906111111115</v>
      </c>
      <c r="U1084">
        <f t="shared" si="83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11</v>
      </c>
      <c r="P1085">
        <f t="shared" ref="P1085:P1148" si="85">IFERROR(ROUND(E1085/L1085,2),0)</f>
        <v>5452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4"/>
        <v>41853.659525462965</v>
      </c>
      <c r="U1085">
        <f t="shared" si="83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990</v>
      </c>
      <c r="P1086">
        <f t="shared" si="85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4"/>
        <v>41859.912083333329</v>
      </c>
      <c r="U1086">
        <f t="shared" si="83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18</v>
      </c>
      <c r="P1087">
        <f t="shared" si="85"/>
        <v>604.11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4"/>
        <v>42443.629340277781</v>
      </c>
      <c r="U1087">
        <f t="shared" si="83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30</v>
      </c>
      <c r="P1088">
        <f t="shared" si="85"/>
        <v>2716.5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4"/>
        <v>41875.866793981484</v>
      </c>
      <c r="U1088">
        <f t="shared" si="83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494</v>
      </c>
      <c r="P1089">
        <f t="shared" si="85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4"/>
        <v>41805.713969907411</v>
      </c>
      <c r="U1089">
        <f t="shared" si="83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12</v>
      </c>
      <c r="P1090">
        <f t="shared" si="85"/>
        <v>36.94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4"/>
        <v>41753.799386574072</v>
      </c>
      <c r="U1090">
        <f t="shared" si="83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36</v>
      </c>
      <c r="P1091">
        <f t="shared" si="85"/>
        <v>110.65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si="84"/>
        <v>42181.189525462964</v>
      </c>
      <c r="U1091">
        <f t="shared" ref="U1091:U1154" si="88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42</v>
      </c>
      <c r="P1092">
        <f t="shared" si="85"/>
        <v>5414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ref="T1092:T1155" si="89">(((I1092/60)/60)/24)+DATE(1970,1,1)</f>
        <v>42153.185798611114</v>
      </c>
      <c r="U1092">
        <f t="shared" si="88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2705</v>
      </c>
      <c r="P1093">
        <f t="shared" si="85"/>
        <v>2705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9"/>
        <v>42470.778611111105</v>
      </c>
      <c r="U1093">
        <f t="shared" si="88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271</v>
      </c>
      <c r="P1094">
        <f t="shared" si="85"/>
        <v>772.86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9"/>
        <v>41280.025902777779</v>
      </c>
      <c r="U1094">
        <f t="shared" si="88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1800</v>
      </c>
      <c r="P1095">
        <f t="shared" si="85"/>
        <v>1349.75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9"/>
        <v>42411.973807870367</v>
      </c>
      <c r="U1095">
        <f t="shared" si="88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30</v>
      </c>
      <c r="P1096">
        <f t="shared" si="85"/>
        <v>199.85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9"/>
        <v>40825.713344907403</v>
      </c>
      <c r="U1096">
        <f t="shared" si="88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1</v>
      </c>
      <c r="P1097">
        <f t="shared" si="85"/>
        <v>57.34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9"/>
        <v>41516.537268518521</v>
      </c>
      <c r="U1097">
        <f t="shared" si="88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45</v>
      </c>
      <c r="P1098">
        <f t="shared" si="85"/>
        <v>185.82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9"/>
        <v>41916.145833333336</v>
      </c>
      <c r="U1098">
        <f t="shared" si="88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5</v>
      </c>
      <c r="P1099">
        <f t="shared" si="85"/>
        <v>768.65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9"/>
        <v>41700.792557870373</v>
      </c>
      <c r="U1099">
        <f t="shared" si="88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22</v>
      </c>
      <c r="P1100">
        <f t="shared" si="85"/>
        <v>244.55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9"/>
        <v>41742.762673611112</v>
      </c>
      <c r="U1100">
        <f t="shared" si="88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108</v>
      </c>
      <c r="P1101">
        <f t="shared" si="85"/>
        <v>5376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9"/>
        <v>42137.836435185185</v>
      </c>
      <c r="U1101">
        <f t="shared" si="88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134</v>
      </c>
      <c r="P1102">
        <f t="shared" si="85"/>
        <v>536.6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9"/>
        <v>42414.110775462963</v>
      </c>
      <c r="U1102">
        <f t="shared" si="88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5</v>
      </c>
      <c r="P1103">
        <f t="shared" si="85"/>
        <v>893.33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9"/>
        <v>42565.758333333331</v>
      </c>
      <c r="U1103">
        <f t="shared" si="88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67</v>
      </c>
      <c r="P1104">
        <f t="shared" si="85"/>
        <v>223.3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9"/>
        <v>41617.249305555553</v>
      </c>
      <c r="U1104">
        <f t="shared" si="88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>
        <f t="shared" si="85"/>
        <v>357.2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9"/>
        <v>42539.22210648148</v>
      </c>
      <c r="U1105">
        <f t="shared" si="88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9</v>
      </c>
      <c r="P1106">
        <f t="shared" si="85"/>
        <v>144.72999999999999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9"/>
        <v>41801.40996527778</v>
      </c>
      <c r="U1106">
        <f t="shared" si="88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1</v>
      </c>
      <c r="P1107">
        <f t="shared" si="85"/>
        <v>267.14999999999998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9"/>
        <v>41722.0940625</v>
      </c>
      <c r="U1107">
        <f t="shared" si="88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1333</v>
      </c>
      <c r="P1108">
        <f t="shared" si="85"/>
        <v>761.57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9"/>
        <v>41003.698784722219</v>
      </c>
      <c r="U1108">
        <f t="shared" si="88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53</v>
      </c>
      <c r="P1109">
        <f t="shared" si="85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9"/>
        <v>41843.861388888887</v>
      </c>
      <c r="U1109">
        <f t="shared" si="88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21</v>
      </c>
      <c r="P1110">
        <f t="shared" si="85"/>
        <v>253.71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9"/>
        <v>41012.595312500001</v>
      </c>
      <c r="U1110">
        <f t="shared" si="88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53</v>
      </c>
      <c r="P1111">
        <f t="shared" si="85"/>
        <v>1774.34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9"/>
        <v>42692.793865740736</v>
      </c>
      <c r="U1111">
        <f t="shared" si="88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11</v>
      </c>
      <c r="P1112">
        <f t="shared" si="85"/>
        <v>483.82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9"/>
        <v>41250.933124999996</v>
      </c>
      <c r="U1112">
        <f t="shared" si="88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212</v>
      </c>
      <c r="P1113">
        <f t="shared" si="85"/>
        <v>5308.26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9"/>
        <v>42377.203587962969</v>
      </c>
      <c r="U1113">
        <f t="shared" si="88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6</v>
      </c>
      <c r="P1114">
        <f t="shared" si="85"/>
        <v>16.989999999999998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9"/>
        <v>42023.354166666672</v>
      </c>
      <c r="U1114">
        <f t="shared" si="88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530</v>
      </c>
      <c r="P1115">
        <f t="shared" si="85"/>
        <v>5297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9"/>
        <v>41865.977083333331</v>
      </c>
      <c r="U1115">
        <f t="shared" si="88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88</v>
      </c>
      <c r="P1116">
        <f t="shared" si="85"/>
        <v>1765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9"/>
        <v>41556.345914351856</v>
      </c>
      <c r="U1116">
        <f t="shared" si="88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13</v>
      </c>
      <c r="P1117">
        <f t="shared" si="85"/>
        <v>1322.75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9"/>
        <v>42459.653877314813</v>
      </c>
      <c r="U1117">
        <f t="shared" si="88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1</v>
      </c>
      <c r="P1118">
        <f t="shared" si="85"/>
        <v>528.5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9"/>
        <v>41069.847314814811</v>
      </c>
      <c r="U1118">
        <f t="shared" si="88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527</v>
      </c>
      <c r="P1119">
        <f t="shared" si="85"/>
        <v>658.88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9"/>
        <v>42363.598530092597</v>
      </c>
      <c r="U1119">
        <f t="shared" si="88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117</v>
      </c>
      <c r="P1120">
        <f t="shared" si="85"/>
        <v>1754.33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9"/>
        <v>41734.124756944446</v>
      </c>
      <c r="U1120">
        <f t="shared" si="88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251</v>
      </c>
      <c r="P1121">
        <f t="shared" si="85"/>
        <v>5260.92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9"/>
        <v>41735.792407407411</v>
      </c>
      <c r="U1121">
        <f t="shared" si="88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21</v>
      </c>
      <c r="P1122">
        <f t="shared" si="85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9"/>
        <v>40844.872685185182</v>
      </c>
      <c r="U1122">
        <f t="shared" si="88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2</v>
      </c>
      <c r="P1123">
        <f t="shared" si="85"/>
        <v>1051.8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9"/>
        <v>42442.892546296294</v>
      </c>
      <c r="U1123">
        <f t="shared" si="88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164</v>
      </c>
      <c r="P1124">
        <f t="shared" si="85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9"/>
        <v>41424.703993055555</v>
      </c>
      <c r="U1124">
        <f t="shared" si="88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105</v>
      </c>
      <c r="P1125">
        <f t="shared" si="85"/>
        <v>1750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9"/>
        <v>41748.5237037037</v>
      </c>
      <c r="U1125">
        <f t="shared" si="88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6</v>
      </c>
      <c r="P1126">
        <f t="shared" si="85"/>
        <v>748.57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9"/>
        <v>42124.667256944449</v>
      </c>
      <c r="U1126">
        <f t="shared" si="88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175</v>
      </c>
      <c r="P1127">
        <f t="shared" si="85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9"/>
        <v>42272.624189814815</v>
      </c>
      <c r="U1127">
        <f t="shared" si="88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262</v>
      </c>
      <c r="P1128">
        <f t="shared" si="85"/>
        <v>2617.5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9"/>
        <v>42565.327476851846</v>
      </c>
      <c r="U1128">
        <f t="shared" si="88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15</v>
      </c>
      <c r="P1129">
        <f t="shared" si="85"/>
        <v>227.57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9"/>
        <v>41957.895833333328</v>
      </c>
      <c r="U1129">
        <f t="shared" si="88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523</v>
      </c>
      <c r="P1130">
        <f t="shared" si="85"/>
        <v>5233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9"/>
        <v>41858.649502314816</v>
      </c>
      <c r="U1130">
        <f t="shared" si="88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26</v>
      </c>
      <c r="P1131">
        <f t="shared" si="85"/>
        <v>2616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9"/>
        <v>42526.264965277776</v>
      </c>
      <c r="U1131">
        <f t="shared" si="88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105</v>
      </c>
      <c r="P1132">
        <f t="shared" si="85"/>
        <v>1742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9"/>
        <v>41969.038194444445</v>
      </c>
      <c r="U1132">
        <f t="shared" si="88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13</v>
      </c>
      <c r="P1133">
        <f t="shared" si="85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9"/>
        <v>42362.908194444448</v>
      </c>
      <c r="U1133">
        <f t="shared" si="88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52</v>
      </c>
      <c r="P1134">
        <f t="shared" si="85"/>
        <v>401.69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9"/>
        <v>42736.115405092598</v>
      </c>
      <c r="U1134">
        <f t="shared" si="88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174</v>
      </c>
      <c r="P1135">
        <f t="shared" si="85"/>
        <v>5221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9"/>
        <v>41851.407187500001</v>
      </c>
      <c r="U1135">
        <f t="shared" si="88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21</v>
      </c>
      <c r="P1136">
        <f t="shared" si="85"/>
        <v>5221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9"/>
        <v>41972.189583333333</v>
      </c>
      <c r="U1136">
        <f t="shared" si="88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521</v>
      </c>
      <c r="P1137">
        <f t="shared" si="85"/>
        <v>5212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9"/>
        <v>42588.989513888882</v>
      </c>
      <c r="U1137">
        <f t="shared" si="88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124</v>
      </c>
      <c r="P1138">
        <f t="shared" si="85"/>
        <v>867.08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9"/>
        <v>42357.671631944439</v>
      </c>
      <c r="U1138">
        <f t="shared" si="88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21</v>
      </c>
      <c r="P1139">
        <f t="shared" si="85"/>
        <v>133.33000000000001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9"/>
        <v>42483.819687499999</v>
      </c>
      <c r="U1139">
        <f t="shared" si="88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15</v>
      </c>
      <c r="P1140">
        <f t="shared" si="85"/>
        <v>1300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9"/>
        <v>42756.9066087963</v>
      </c>
      <c r="U1140">
        <f t="shared" si="88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65</v>
      </c>
      <c r="P1141">
        <f t="shared" si="85"/>
        <v>5195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9"/>
        <v>42005.347523148142</v>
      </c>
      <c r="U1141">
        <f t="shared" si="88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104</v>
      </c>
      <c r="P1142">
        <f t="shared" si="85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9"/>
        <v>42222.462048611109</v>
      </c>
      <c r="U1142">
        <f t="shared" si="88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1035</v>
      </c>
      <c r="P1143">
        <f t="shared" si="85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9"/>
        <v>42194.699652777781</v>
      </c>
      <c r="U1143">
        <f t="shared" si="88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129</v>
      </c>
      <c r="P1144">
        <f t="shared" si="85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9"/>
        <v>42052.006099537044</v>
      </c>
      <c r="U1144">
        <f t="shared" si="88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11</v>
      </c>
      <c r="P1145">
        <f t="shared" si="85"/>
        <v>645.88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9"/>
        <v>42355.19358796296</v>
      </c>
      <c r="U1145">
        <f t="shared" si="88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55</v>
      </c>
      <c r="P1146">
        <f t="shared" si="85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9"/>
        <v>42123.181944444441</v>
      </c>
      <c r="U1146">
        <f t="shared" si="88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6</v>
      </c>
      <c r="P1147">
        <f t="shared" si="85"/>
        <v>5145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9"/>
        <v>41914.747592592597</v>
      </c>
      <c r="U1147">
        <f t="shared" si="88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86</v>
      </c>
      <c r="P1148">
        <f t="shared" si="85"/>
        <v>427.92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9"/>
        <v>41761.9533912037</v>
      </c>
      <c r="U1148">
        <f t="shared" si="88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20</v>
      </c>
      <c r="P1149">
        <f t="shared" ref="P1149:P1212" si="90">IFERROR(ROUND(E1149/L1149,2),0)</f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9"/>
        <v>41931.972025462965</v>
      </c>
      <c r="U1149">
        <f t="shared" si="88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34</v>
      </c>
      <c r="P1150">
        <f t="shared" si="90"/>
        <v>1705.33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9"/>
        <v>42705.212743055556</v>
      </c>
      <c r="U1150">
        <f t="shared" si="88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10</v>
      </c>
      <c r="P1151">
        <f t="shared" si="90"/>
        <v>2552.5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9"/>
        <v>42537.71025462963</v>
      </c>
      <c r="U1151">
        <f t="shared" si="88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204</v>
      </c>
      <c r="P1152">
        <f t="shared" si="90"/>
        <v>850.5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9"/>
        <v>42377.954571759255</v>
      </c>
      <c r="U1152">
        <f t="shared" si="88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20</v>
      </c>
      <c r="P1153">
        <f t="shared" si="90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9"/>
        <v>42254.102581018517</v>
      </c>
      <c r="U1153">
        <f t="shared" si="88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32</v>
      </c>
      <c r="P1154">
        <f t="shared" si="90"/>
        <v>340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9"/>
        <v>42139.709629629629</v>
      </c>
      <c r="U1154">
        <f t="shared" si="88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64</v>
      </c>
      <c r="P1155">
        <f t="shared" si="90"/>
        <v>5096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si="89"/>
        <v>42173.714178240742</v>
      </c>
      <c r="U1155">
        <f t="shared" ref="U1155:U1218" si="93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102</v>
      </c>
      <c r="P1156">
        <f t="shared" si="90"/>
        <v>1695.67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ref="T1156:T1219" si="94">(((I1156/60)/60)/24)+DATE(1970,1,1)</f>
        <v>42253.108865740738</v>
      </c>
      <c r="U1156">
        <f t="shared" si="93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20</v>
      </c>
      <c r="P1157">
        <f t="shared" si="90"/>
        <v>635.75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4"/>
        <v>41865.763981481483</v>
      </c>
      <c r="U1157">
        <f t="shared" si="93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78</v>
      </c>
      <c r="P1158">
        <f t="shared" si="90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4"/>
        <v>42059.07131944444</v>
      </c>
      <c r="U1158">
        <f t="shared" si="93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51</v>
      </c>
      <c r="P1159">
        <f t="shared" si="90"/>
        <v>1692.67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4"/>
        <v>41978.669907407413</v>
      </c>
      <c r="U1159">
        <f t="shared" si="93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68</v>
      </c>
      <c r="P1160">
        <f t="shared" si="90"/>
        <v>1690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4"/>
        <v>41982.09175925926</v>
      </c>
      <c r="U1160">
        <f t="shared" si="93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75</v>
      </c>
      <c r="P1161">
        <f t="shared" si="90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4"/>
        <v>42185.65625</v>
      </c>
      <c r="U1161">
        <f t="shared" si="93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17</v>
      </c>
      <c r="P1162">
        <f t="shared" si="90"/>
        <v>266.63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4"/>
        <v>42091.113263888896</v>
      </c>
      <c r="U1162">
        <f t="shared" si="93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28</v>
      </c>
      <c r="P1163">
        <f t="shared" si="90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4"/>
        <v>42143.629502314812</v>
      </c>
      <c r="U1163">
        <f t="shared" si="93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8</v>
      </c>
      <c r="P1164">
        <f t="shared" si="90"/>
        <v>2527.5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4"/>
        <v>41907.683611111112</v>
      </c>
      <c r="U1164">
        <f t="shared" si="93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97</v>
      </c>
      <c r="P1165">
        <f t="shared" si="90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4"/>
        <v>41860.723611111112</v>
      </c>
      <c r="U1165">
        <f t="shared" si="93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51</v>
      </c>
      <c r="P1166">
        <f t="shared" si="90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4"/>
        <v>42539.724328703705</v>
      </c>
      <c r="U1166">
        <f t="shared" si="93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51</v>
      </c>
      <c r="P1167">
        <f t="shared" si="90"/>
        <v>202.04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4"/>
        <v>41826.214467592588</v>
      </c>
      <c r="U1167">
        <f t="shared" si="93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34</v>
      </c>
      <c r="P1168">
        <f t="shared" si="90"/>
        <v>631.35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4"/>
        <v>42181.166666666672</v>
      </c>
      <c r="U1168">
        <f t="shared" si="93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8</v>
      </c>
      <c r="P1169">
        <f t="shared" si="90"/>
        <v>315.63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4"/>
        <v>41894.734895833331</v>
      </c>
      <c r="U1169">
        <f t="shared" si="93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28</v>
      </c>
      <c r="P1170">
        <f t="shared" si="90"/>
        <v>1682.17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4"/>
        <v>42635.053993055553</v>
      </c>
      <c r="U1170">
        <f t="shared" si="93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50</v>
      </c>
      <c r="P1171">
        <f t="shared" si="90"/>
        <v>1681.67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4"/>
        <v>42057.353738425925</v>
      </c>
      <c r="U1171">
        <f t="shared" si="93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20</v>
      </c>
      <c r="P1172">
        <f t="shared" si="90"/>
        <v>2520.5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4"/>
        <v>42154.893182870372</v>
      </c>
      <c r="U1172">
        <f t="shared" si="93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20</v>
      </c>
      <c r="P1173">
        <f t="shared" si="90"/>
        <v>5040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4"/>
        <v>41956.846377314811</v>
      </c>
      <c r="U1173">
        <f t="shared" si="93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56</v>
      </c>
      <c r="P1174">
        <f t="shared" si="90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4"/>
        <v>41871.682314814818</v>
      </c>
      <c r="U1174">
        <f t="shared" si="93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4</v>
      </c>
      <c r="P1175">
        <f t="shared" si="90"/>
        <v>5025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4"/>
        <v>42219.185844907406</v>
      </c>
      <c r="U1175">
        <f t="shared" si="93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33</v>
      </c>
      <c r="P1176">
        <f t="shared" si="90"/>
        <v>264.42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4"/>
        <v>42498.84174768519</v>
      </c>
      <c r="U1176">
        <f t="shared" si="93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25</v>
      </c>
      <c r="P1177">
        <f t="shared" si="90"/>
        <v>557.33000000000004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4"/>
        <v>42200.728460648148</v>
      </c>
      <c r="U1177">
        <f t="shared" si="93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</v>
      </c>
      <c r="P1178">
        <f t="shared" si="90"/>
        <v>5012.25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4"/>
        <v>42800.541666666672</v>
      </c>
      <c r="U1178">
        <f t="shared" si="93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84</v>
      </c>
      <c r="P1179">
        <f t="shared" si="90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4"/>
        <v>41927.660833333335</v>
      </c>
      <c r="U1179">
        <f t="shared" si="93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7</v>
      </c>
      <c r="P1180">
        <f t="shared" si="90"/>
        <v>5003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4"/>
        <v>41867.905694444446</v>
      </c>
      <c r="U1180">
        <f t="shared" si="93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8</v>
      </c>
      <c r="P1181">
        <f t="shared" si="90"/>
        <v>1000.2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4"/>
        <v>42305.720219907409</v>
      </c>
      <c r="U1181">
        <f t="shared" si="93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10</v>
      </c>
      <c r="P1182">
        <f t="shared" si="90"/>
        <v>58.83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4"/>
        <v>41818.806875000002</v>
      </c>
      <c r="U1182">
        <f t="shared" si="93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10</v>
      </c>
      <c r="P1183">
        <f t="shared" si="90"/>
        <v>1666.67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4"/>
        <v>42064.339363425926</v>
      </c>
      <c r="U1183">
        <f t="shared" si="93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500</v>
      </c>
      <c r="P1184">
        <f t="shared" si="90"/>
        <v>1250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4"/>
        <v>42747.695833333331</v>
      </c>
      <c r="U1184">
        <f t="shared" si="93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200</v>
      </c>
      <c r="P1185">
        <f t="shared" si="90"/>
        <v>1666.67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4"/>
        <v>42676.165972222225</v>
      </c>
      <c r="U1185">
        <f t="shared" si="93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23</v>
      </c>
      <c r="P1186">
        <f t="shared" si="90"/>
        <v>13.33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4"/>
        <v>42772.599664351852</v>
      </c>
      <c r="U1186">
        <f t="shared" si="93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40</v>
      </c>
      <c r="P1187">
        <f t="shared" si="90"/>
        <v>45.05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4"/>
        <v>42163.166666666672</v>
      </c>
      <c r="U1187">
        <f t="shared" si="93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66</v>
      </c>
      <c r="P1188">
        <f t="shared" si="90"/>
        <v>40.26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4"/>
        <v>42156.945833333331</v>
      </c>
      <c r="U1188">
        <f t="shared" si="93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56</v>
      </c>
      <c r="P1189">
        <f t="shared" si="90"/>
        <v>70.569999999999993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4"/>
        <v>42141.75</v>
      </c>
      <c r="U1189">
        <f t="shared" si="93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247</v>
      </c>
      <c r="P1190">
        <f t="shared" si="90"/>
        <v>58.11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4"/>
        <v>42732.700694444444</v>
      </c>
      <c r="U1190">
        <f t="shared" si="93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55</v>
      </c>
      <c r="P1191">
        <f t="shared" si="90"/>
        <v>57.38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4"/>
        <v>42550.979108796295</v>
      </c>
      <c r="U1191">
        <f t="shared" si="93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984</v>
      </c>
      <c r="P1192">
        <f t="shared" si="90"/>
        <v>378.46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4"/>
        <v>41882.665798611109</v>
      </c>
      <c r="U1192">
        <f t="shared" si="93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182</v>
      </c>
      <c r="P1193">
        <f t="shared" si="90"/>
        <v>148.68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4"/>
        <v>42449.562037037031</v>
      </c>
      <c r="U1193">
        <f t="shared" si="93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4900</v>
      </c>
      <c r="P1194">
        <f t="shared" si="90"/>
        <v>326.67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4"/>
        <v>42777.506689814814</v>
      </c>
      <c r="U1194">
        <f t="shared" si="93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23</v>
      </c>
      <c r="P1195">
        <f t="shared" si="90"/>
        <v>17.91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4"/>
        <v>42469.734409722223</v>
      </c>
      <c r="U1195">
        <f t="shared" si="93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>
        <f t="shared" si="90"/>
        <v>6.84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4"/>
        <v>42102.488182870366</v>
      </c>
      <c r="U1196">
        <f t="shared" si="93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49</v>
      </c>
      <c r="P1197">
        <f t="shared" si="90"/>
        <v>28.56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4"/>
        <v>42358.375</v>
      </c>
      <c r="U1197">
        <f t="shared" si="93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33</v>
      </c>
      <c r="P1198">
        <f t="shared" si="90"/>
        <v>9.48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4"/>
        <v>42356.818738425922</v>
      </c>
      <c r="U1198">
        <f t="shared" si="93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32</v>
      </c>
      <c r="P1199">
        <f t="shared" si="90"/>
        <v>15.37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4"/>
        <v>42534.249305555553</v>
      </c>
      <c r="U1199">
        <f t="shared" si="93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138</v>
      </c>
      <c r="P1200">
        <f t="shared" si="90"/>
        <v>28.85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4"/>
        <v>42369.125</v>
      </c>
      <c r="U1200">
        <f t="shared" si="93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181</v>
      </c>
      <c r="P1201">
        <f t="shared" si="90"/>
        <v>533.78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4"/>
        <v>42193.770833333328</v>
      </c>
      <c r="U1201">
        <f t="shared" si="93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100</v>
      </c>
      <c r="P1202">
        <f t="shared" si="90"/>
        <v>46.61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4"/>
        <v>42110.477500000001</v>
      </c>
      <c r="U1202">
        <f t="shared" si="93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80</v>
      </c>
      <c r="P1203">
        <f t="shared" si="90"/>
        <v>43.21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4"/>
        <v>42566.60701388889</v>
      </c>
      <c r="U1203">
        <f t="shared" si="93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</v>
      </c>
      <c r="P1204">
        <f t="shared" si="90"/>
        <v>17.690000000000001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4"/>
        <v>42182.288819444439</v>
      </c>
      <c r="U1204">
        <f t="shared" si="93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29</v>
      </c>
      <c r="P1205">
        <f t="shared" si="90"/>
        <v>47.37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4"/>
        <v>42155.614895833336</v>
      </c>
      <c r="U1205">
        <f t="shared" si="93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36</v>
      </c>
      <c r="P1206">
        <f t="shared" si="90"/>
        <v>83.21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4"/>
        <v>42342.208333333328</v>
      </c>
      <c r="U1206">
        <f t="shared" si="93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36</v>
      </c>
      <c r="P1207">
        <f t="shared" si="90"/>
        <v>76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4"/>
        <v>42168.506377314814</v>
      </c>
      <c r="U1207">
        <f t="shared" si="93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521</v>
      </c>
      <c r="P1208">
        <f t="shared" si="90"/>
        <v>146.41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4"/>
        <v>42805.561805555553</v>
      </c>
      <c r="U1208">
        <f t="shared" si="93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28</v>
      </c>
      <c r="P1209">
        <f t="shared" si="90"/>
        <v>33.18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4"/>
        <v>42460.416666666672</v>
      </c>
      <c r="U1209">
        <f t="shared" si="93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47</v>
      </c>
      <c r="P1210">
        <f t="shared" si="90"/>
        <v>62.31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4"/>
        <v>42453.667407407411</v>
      </c>
      <c r="U1210">
        <f t="shared" si="93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78</v>
      </c>
      <c r="P1211">
        <f t="shared" si="90"/>
        <v>101.5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4"/>
        <v>42791.846122685187</v>
      </c>
      <c r="U1211">
        <f t="shared" si="93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23</v>
      </c>
      <c r="P1212">
        <f t="shared" si="90"/>
        <v>45.3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4"/>
        <v>42155.875</v>
      </c>
      <c r="U1212">
        <f t="shared" si="93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466</v>
      </c>
      <c r="P1213">
        <f t="shared" ref="P1213:P1276" si="95">IFERROR(ROUND(E1213/L1213,2),0)</f>
        <v>776.67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4"/>
        <v>42530.866446759261</v>
      </c>
      <c r="U1213">
        <f t="shared" si="93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186</v>
      </c>
      <c r="P1214">
        <f t="shared" si="95"/>
        <v>56.1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4"/>
        <v>42335.041666666672</v>
      </c>
      <c r="U1214">
        <f t="shared" si="93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72</v>
      </c>
      <c r="P1215">
        <f t="shared" si="95"/>
        <v>43.04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4"/>
        <v>42766.755787037036</v>
      </c>
      <c r="U1215">
        <f t="shared" si="93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232</v>
      </c>
      <c r="P1216">
        <f t="shared" si="95"/>
        <v>185.68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4"/>
        <v>42164.840335648143</v>
      </c>
      <c r="U1216">
        <f t="shared" si="93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93</v>
      </c>
      <c r="P1217">
        <f t="shared" si="95"/>
        <v>8.4499999999999993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4"/>
        <v>41789.923101851848</v>
      </c>
      <c r="U1217">
        <f t="shared" si="93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33</v>
      </c>
      <c r="P1218">
        <f t="shared" si="95"/>
        <v>20.88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4"/>
        <v>42279.960416666669</v>
      </c>
      <c r="U1218">
        <f t="shared" si="93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17</v>
      </c>
      <c r="P1219">
        <f t="shared" si="95"/>
        <v>25.33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si="94"/>
        <v>42565.809490740736</v>
      </c>
      <c r="U1219">
        <f t="shared" ref="U1219:U1282" si="98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51</v>
      </c>
      <c r="P1220">
        <f t="shared" si="95"/>
        <v>51.93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ref="T1220:T1283" si="99">(((I1220/60)/60)/24)+DATE(1970,1,1)</f>
        <v>42309.125</v>
      </c>
      <c r="U1220">
        <f t="shared" si="98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28</v>
      </c>
      <c r="P1221">
        <f t="shared" si="95"/>
        <v>18.22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9"/>
        <v>42663.461956018517</v>
      </c>
      <c r="U1221">
        <f t="shared" si="98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31</v>
      </c>
      <c r="P1222">
        <f t="shared" si="95"/>
        <v>32.799999999999997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9"/>
        <v>42241.628611111111</v>
      </c>
      <c r="U1222">
        <f t="shared" si="98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208</v>
      </c>
      <c r="P1223">
        <f t="shared" si="95"/>
        <v>44.47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9"/>
        <v>42708</v>
      </c>
      <c r="U1223">
        <f t="shared" si="98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114</v>
      </c>
      <c r="P1224">
        <f t="shared" si="95"/>
        <v>33.11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9"/>
        <v>42461.166666666672</v>
      </c>
      <c r="U1224">
        <f t="shared" si="98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23</v>
      </c>
      <c r="P1225">
        <f t="shared" si="95"/>
        <v>23.9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9"/>
        <v>42684.218854166669</v>
      </c>
      <c r="U1225">
        <f t="shared" si="98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30</v>
      </c>
      <c r="P1226">
        <f t="shared" si="95"/>
        <v>253.61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9"/>
        <v>41796.549791666665</v>
      </c>
      <c r="U1226">
        <f t="shared" si="98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152</v>
      </c>
      <c r="P1227">
        <f t="shared" si="95"/>
        <v>1519.71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9"/>
        <v>41569.905995370369</v>
      </c>
      <c r="U1227">
        <f t="shared" si="98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9</v>
      </c>
      <c r="P1228">
        <f t="shared" si="95"/>
        <v>113.98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9"/>
        <v>41750.041666666664</v>
      </c>
      <c r="U1228">
        <f t="shared" si="98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228</v>
      </c>
      <c r="P1229">
        <f t="shared" si="95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9"/>
        <v>41858.291666666664</v>
      </c>
      <c r="U1229">
        <f t="shared" si="98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91</v>
      </c>
      <c r="P1230">
        <f t="shared" si="95"/>
        <v>189.42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9"/>
        <v>40814.729259259257</v>
      </c>
      <c r="U1230">
        <f t="shared" si="98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165</v>
      </c>
      <c r="P1231">
        <f t="shared" si="95"/>
        <v>4545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9"/>
        <v>41015.666666666664</v>
      </c>
      <c r="U1231">
        <f t="shared" si="98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1</v>
      </c>
      <c r="P1232">
        <f t="shared" si="95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9"/>
        <v>40598.972569444442</v>
      </c>
      <c r="U1232">
        <f t="shared" si="98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90</v>
      </c>
      <c r="P1233">
        <f t="shared" si="95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9"/>
        <v>42244.041666666672</v>
      </c>
      <c r="U1233">
        <f t="shared" si="98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90</v>
      </c>
      <c r="P1234">
        <f t="shared" si="95"/>
        <v>4522.22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9"/>
        <v>41553.848032407412</v>
      </c>
      <c r="U1234">
        <f t="shared" si="98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452</v>
      </c>
      <c r="P1235">
        <f t="shared" si="95"/>
        <v>753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9"/>
        <v>40960.948773148149</v>
      </c>
      <c r="U1235">
        <f t="shared" si="98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9</v>
      </c>
      <c r="P1236">
        <f t="shared" si="95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9"/>
        <v>42037.788680555561</v>
      </c>
      <c r="U1236">
        <f t="shared" si="98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60</v>
      </c>
      <c r="P1237">
        <f t="shared" si="95"/>
        <v>752.74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9"/>
        <v>41623.135405092595</v>
      </c>
      <c r="U1237">
        <f t="shared" si="98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180</v>
      </c>
      <c r="P1238">
        <f t="shared" si="95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9"/>
        <v>41118.666666666664</v>
      </c>
      <c r="U1238">
        <f t="shared" si="98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18</v>
      </c>
      <c r="P1239">
        <f t="shared" si="95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9"/>
        <v>41145.283159722225</v>
      </c>
      <c r="U1239">
        <f t="shared" si="98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450</v>
      </c>
      <c r="P1240">
        <f t="shared" si="95"/>
        <v>1500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9"/>
        <v>40761.61037037037</v>
      </c>
      <c r="U1240">
        <f t="shared" si="98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180</v>
      </c>
      <c r="P1241">
        <f t="shared" si="95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9"/>
        <v>40913.962581018517</v>
      </c>
      <c r="U1241">
        <f t="shared" si="98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56</v>
      </c>
      <c r="P1242">
        <f t="shared" si="95"/>
        <v>560.25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9"/>
        <v>41467.910416666666</v>
      </c>
      <c r="U1242">
        <f t="shared" si="98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89</v>
      </c>
      <c r="P1243">
        <f t="shared" si="95"/>
        <v>131.09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9"/>
        <v>41946.249305555553</v>
      </c>
      <c r="U1243">
        <f t="shared" si="98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488</v>
      </c>
      <c r="P1244">
        <f t="shared" si="95"/>
        <v>4450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9"/>
        <v>40797.554166666669</v>
      </c>
      <c r="U1244">
        <f t="shared" si="98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>
        <f t="shared" si="95"/>
        <v>116.92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9"/>
        <v>40732.875</v>
      </c>
      <c r="U1245">
        <f t="shared" si="98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221</v>
      </c>
      <c r="P1246">
        <f t="shared" si="95"/>
        <v>98.4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9"/>
        <v>41386.875</v>
      </c>
      <c r="U1246">
        <f t="shared" si="98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220</v>
      </c>
      <c r="P1247">
        <f t="shared" si="95"/>
        <v>259.39999999999998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9"/>
        <v>41804.599930555552</v>
      </c>
      <c r="U1247">
        <f t="shared" si="98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220</v>
      </c>
      <c r="P1248">
        <f t="shared" si="95"/>
        <v>142.24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9"/>
        <v>40883.085057870368</v>
      </c>
      <c r="U1248">
        <f t="shared" si="98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126</v>
      </c>
      <c r="P1249">
        <f t="shared" si="95"/>
        <v>88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9"/>
        <v>41400.292303240742</v>
      </c>
      <c r="U1249">
        <f t="shared" si="98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176</v>
      </c>
      <c r="P1250">
        <f t="shared" si="95"/>
        <v>74.510000000000005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9"/>
        <v>41803.290972222225</v>
      </c>
      <c r="U1250">
        <f t="shared" si="98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88</v>
      </c>
      <c r="P1251">
        <f t="shared" si="95"/>
        <v>54.26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9"/>
        <v>41097.74086805556</v>
      </c>
      <c r="U1251">
        <f t="shared" si="98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15</v>
      </c>
      <c r="P1252">
        <f t="shared" si="95"/>
        <v>8.64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9"/>
        <v>41888.64271990741</v>
      </c>
      <c r="U1252">
        <f t="shared" si="98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73</v>
      </c>
      <c r="P1253">
        <f t="shared" si="95"/>
        <v>59.3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9"/>
        <v>40811.814432870371</v>
      </c>
      <c r="U1253">
        <f t="shared" si="98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125</v>
      </c>
      <c r="P1254">
        <f t="shared" si="95"/>
        <v>31.01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9"/>
        <v>41571.988067129627</v>
      </c>
      <c r="U1254">
        <f t="shared" si="98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43710</v>
      </c>
      <c r="P1255">
        <f t="shared" si="95"/>
        <v>6.15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9"/>
        <v>41885.783645833333</v>
      </c>
      <c r="U1255">
        <f t="shared" si="98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65</v>
      </c>
      <c r="P1256">
        <f t="shared" si="95"/>
        <v>30.82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9"/>
        <v>40544.207638888889</v>
      </c>
      <c r="U1256">
        <f t="shared" si="98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145</v>
      </c>
      <c r="P1257">
        <f t="shared" si="95"/>
        <v>39.840000000000003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9"/>
        <v>41609.887175925927</v>
      </c>
      <c r="U1257">
        <f t="shared" si="98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14</v>
      </c>
      <c r="P1258">
        <f t="shared" si="95"/>
        <v>12.02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9"/>
        <v>40951.919340277782</v>
      </c>
      <c r="U1258">
        <f t="shared" si="98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79</v>
      </c>
      <c r="P1259">
        <f t="shared" si="95"/>
        <v>24.66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9"/>
        <v>40636.043865740743</v>
      </c>
      <c r="U1259">
        <f t="shared" si="98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36</v>
      </c>
      <c r="P1260">
        <f t="shared" si="95"/>
        <v>6.45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9"/>
        <v>41517.611250000002</v>
      </c>
      <c r="U1260">
        <f t="shared" si="98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173</v>
      </c>
      <c r="P1261">
        <f t="shared" si="95"/>
        <v>44.95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9"/>
        <v>41799.165972222225</v>
      </c>
      <c r="U1261">
        <f t="shared" si="98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131</v>
      </c>
      <c r="P1262">
        <f t="shared" si="95"/>
        <v>58.28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9"/>
        <v>41696.842824074076</v>
      </c>
      <c r="U1262">
        <f t="shared" si="98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216</v>
      </c>
      <c r="P1263">
        <f t="shared" si="95"/>
        <v>82.88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9"/>
        <v>41668.342905092592</v>
      </c>
      <c r="U1263">
        <f t="shared" si="98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66</v>
      </c>
      <c r="P1264">
        <f t="shared" si="95"/>
        <v>41.03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9"/>
        <v>41686.762638888889</v>
      </c>
      <c r="U1264">
        <f t="shared" si="98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287</v>
      </c>
      <c r="P1265">
        <f t="shared" si="95"/>
        <v>105.03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9"/>
        <v>41727.041666666664</v>
      </c>
      <c r="U1265">
        <f t="shared" si="98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662</v>
      </c>
      <c r="P1266">
        <f t="shared" si="95"/>
        <v>126.56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9"/>
        <v>41576.662997685184</v>
      </c>
      <c r="U1266">
        <f t="shared" si="98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123</v>
      </c>
      <c r="P1267">
        <f t="shared" si="95"/>
        <v>65.09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9"/>
        <v>40512.655266203699</v>
      </c>
      <c r="U1267">
        <f t="shared" si="98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45</v>
      </c>
      <c r="P1268">
        <f t="shared" si="95"/>
        <v>85.8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9"/>
        <v>41650.87667824074</v>
      </c>
      <c r="U1268">
        <f t="shared" si="98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19</v>
      </c>
      <c r="P1269">
        <f t="shared" si="95"/>
        <v>26.92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9"/>
        <v>41479.585162037038</v>
      </c>
      <c r="U1269">
        <f t="shared" si="98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36</v>
      </c>
      <c r="P1270">
        <f t="shared" si="95"/>
        <v>23.52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9"/>
        <v>41537.845451388886</v>
      </c>
      <c r="U1270">
        <f t="shared" si="98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23</v>
      </c>
      <c r="P1271">
        <f t="shared" si="95"/>
        <v>20.75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9"/>
        <v>42476</v>
      </c>
      <c r="U1271">
        <f t="shared" si="98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43</v>
      </c>
      <c r="P1272">
        <f t="shared" si="95"/>
        <v>25.21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9"/>
        <v>40993.815300925926</v>
      </c>
      <c r="U1272">
        <f t="shared" si="98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57</v>
      </c>
      <c r="P1273">
        <f t="shared" si="95"/>
        <v>137.1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9"/>
        <v>41591.725219907406</v>
      </c>
      <c r="U1273">
        <f t="shared" si="98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85</v>
      </c>
      <c r="P1274">
        <f t="shared" si="95"/>
        <v>151.68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9"/>
        <v>40344.166666666664</v>
      </c>
      <c r="U1274">
        <f t="shared" si="98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106</v>
      </c>
      <c r="P1275">
        <f t="shared" si="95"/>
        <v>78.569999999999993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9"/>
        <v>41882.730219907404</v>
      </c>
      <c r="U1275">
        <f t="shared" si="98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17</v>
      </c>
      <c r="P1276">
        <f t="shared" si="95"/>
        <v>9.06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9"/>
        <v>41151.690104166664</v>
      </c>
      <c r="U1276">
        <f t="shared" si="98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28</v>
      </c>
      <c r="P1277">
        <f t="shared" ref="P1277:P1340" si="100">IFERROR(ROUND(E1277/L1277,2),0)</f>
        <v>10.86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9"/>
        <v>41493.867905092593</v>
      </c>
      <c r="U1277">
        <f t="shared" si="98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141</v>
      </c>
      <c r="P1278">
        <f t="shared" si="100"/>
        <v>62.04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9"/>
        <v>40057.166666666664</v>
      </c>
      <c r="U1278">
        <f t="shared" si="98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28</v>
      </c>
      <c r="P1279">
        <f t="shared" si="100"/>
        <v>10.210000000000001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9"/>
        <v>41156.561886574076</v>
      </c>
      <c r="U1279">
        <f t="shared" si="98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65</v>
      </c>
      <c r="P1280">
        <f t="shared" si="100"/>
        <v>22.13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9"/>
        <v>41815.083333333336</v>
      </c>
      <c r="U1280">
        <f t="shared" si="98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33</v>
      </c>
      <c r="P1281">
        <f t="shared" si="100"/>
        <v>22.17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9"/>
        <v>41722.057523148149</v>
      </c>
      <c r="U1281">
        <f t="shared" si="98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28</v>
      </c>
      <c r="P1282">
        <f t="shared" si="100"/>
        <v>32.21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9"/>
        <v>40603.757569444446</v>
      </c>
      <c r="U1282">
        <f t="shared" si="98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60</v>
      </c>
      <c r="P1283">
        <f t="shared" si="100"/>
        <v>56.5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si="99"/>
        <v>41483.743472222224</v>
      </c>
      <c r="U1283">
        <f t="shared" ref="U1283:U1346" si="103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28</v>
      </c>
      <c r="P1284">
        <f t="shared" si="100"/>
        <v>15.24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ref="T1284:T1347" si="104">(((I1284/60)/60)/24)+DATE(1970,1,1)</f>
        <v>41617.207638888889</v>
      </c>
      <c r="U1284">
        <f t="shared" si="10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418</v>
      </c>
      <c r="P1285">
        <f t="shared" si="100"/>
        <v>189.82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4"/>
        <v>41344.166666666664</v>
      </c>
      <c r="U1285">
        <f t="shared" si="10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209</v>
      </c>
      <c r="P1286">
        <f t="shared" si="100"/>
        <v>134.71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4"/>
        <v>42735.707638888889</v>
      </c>
      <c r="U1286">
        <f t="shared" si="10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209</v>
      </c>
      <c r="P1287">
        <f t="shared" si="100"/>
        <v>66.19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4"/>
        <v>42175.583043981482</v>
      </c>
      <c r="U1287">
        <f t="shared" si="10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277</v>
      </c>
      <c r="P1288">
        <f t="shared" si="100"/>
        <v>207.6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4"/>
        <v>42052.583333333328</v>
      </c>
      <c r="U1288">
        <f t="shared" si="10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1660</v>
      </c>
      <c r="P1289">
        <f t="shared" si="100"/>
        <v>166.04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4"/>
        <v>42167.621018518519</v>
      </c>
      <c r="U1289">
        <f t="shared" si="10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104</v>
      </c>
      <c r="P1290">
        <f t="shared" si="100"/>
        <v>68.03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4"/>
        <v>42592.166666666672</v>
      </c>
      <c r="U1290">
        <f t="shared" si="10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276</v>
      </c>
      <c r="P1291">
        <f t="shared" si="100"/>
        <v>79.709999999999994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4"/>
        <v>42739.134780092587</v>
      </c>
      <c r="U1291">
        <f t="shared" si="10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118</v>
      </c>
      <c r="P1292">
        <f t="shared" si="100"/>
        <v>48.14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4"/>
        <v>42117.290972222225</v>
      </c>
      <c r="U1292">
        <f t="shared" si="10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138</v>
      </c>
      <c r="P1293">
        <f t="shared" si="100"/>
        <v>98.5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4"/>
        <v>42101.291666666672</v>
      </c>
      <c r="U1293">
        <f t="shared" si="10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243</v>
      </c>
      <c r="P1294">
        <f t="shared" si="100"/>
        <v>79.52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4"/>
        <v>42283.957638888889</v>
      </c>
      <c r="U1294">
        <f t="shared" si="10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28</v>
      </c>
      <c r="P1295">
        <f t="shared" si="100"/>
        <v>34.42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4"/>
        <v>42322.742719907401</v>
      </c>
      <c r="U1295">
        <f t="shared" si="10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825</v>
      </c>
      <c r="P1296">
        <f t="shared" si="100"/>
        <v>187.45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4"/>
        <v>42296.458333333328</v>
      </c>
      <c r="U1296">
        <f t="shared" si="10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165</v>
      </c>
      <c r="P1297">
        <f t="shared" si="100"/>
        <v>64.36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4"/>
        <v>42214.708333333328</v>
      </c>
      <c r="U1297">
        <f t="shared" si="10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483</v>
      </c>
      <c r="P1298">
        <f t="shared" si="100"/>
        <v>178.39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4"/>
        <v>42443.008946759262</v>
      </c>
      <c r="U1298">
        <f t="shared" si="10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20</v>
      </c>
      <c r="P1299">
        <f t="shared" si="100"/>
        <v>17.190000000000001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4"/>
        <v>42491.747199074074</v>
      </c>
      <c r="U1299">
        <f t="shared" si="10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205</v>
      </c>
      <c r="P1300">
        <f t="shared" si="100"/>
        <v>123.94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4"/>
        <v>42488.680925925932</v>
      </c>
      <c r="U1300">
        <f t="shared" si="10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117</v>
      </c>
      <c r="P1301">
        <f t="shared" si="100"/>
        <v>127.66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4"/>
        <v>42199.814340277779</v>
      </c>
      <c r="U1301">
        <f t="shared" si="10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136</v>
      </c>
      <c r="P1302">
        <f t="shared" si="100"/>
        <v>170.21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4"/>
        <v>42522.789583333331</v>
      </c>
      <c r="U1302">
        <f t="shared" si="10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204</v>
      </c>
      <c r="P1303">
        <f t="shared" si="100"/>
        <v>140.72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4"/>
        <v>42206.125</v>
      </c>
      <c r="U1303">
        <f t="shared" si="10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163</v>
      </c>
      <c r="P1304">
        <f t="shared" si="100"/>
        <v>81.56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4"/>
        <v>42705.099664351852</v>
      </c>
      <c r="U1304">
        <f t="shared" si="10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116</v>
      </c>
      <c r="P1305">
        <f t="shared" si="100"/>
        <v>37.71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4"/>
        <v>42582.458333333328</v>
      </c>
      <c r="U1305">
        <f t="shared" si="10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10</v>
      </c>
      <c r="P1306">
        <f t="shared" si="100"/>
        <v>39.11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4"/>
        <v>42807.152835648143</v>
      </c>
      <c r="U1306">
        <f t="shared" si="10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14</v>
      </c>
      <c r="P1307">
        <f t="shared" si="100"/>
        <v>47.28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4"/>
        <v>42572.729166666672</v>
      </c>
      <c r="U1307">
        <f t="shared" si="10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</v>
      </c>
      <c r="P1308">
        <f t="shared" si="100"/>
        <v>11.42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4"/>
        <v>41977.457569444443</v>
      </c>
      <c r="U1308">
        <f t="shared" si="10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8</v>
      </c>
      <c r="P1309">
        <f t="shared" si="100"/>
        <v>90.11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4"/>
        <v>42417.503229166665</v>
      </c>
      <c r="U1309">
        <f t="shared" si="10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>
        <f t="shared" si="100"/>
        <v>106.71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4"/>
        <v>42651.613564814819</v>
      </c>
      <c r="U1310">
        <f t="shared" si="10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35</v>
      </c>
      <c r="P1311">
        <f t="shared" si="100"/>
        <v>115.77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4"/>
        <v>42292.882731481484</v>
      </c>
      <c r="U1311">
        <f t="shared" si="10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20</v>
      </c>
      <c r="P1312">
        <f t="shared" si="100"/>
        <v>168.75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4"/>
        <v>42601.667245370365</v>
      </c>
      <c r="U1312">
        <f t="shared" si="10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2</v>
      </c>
      <c r="P1313">
        <f t="shared" si="100"/>
        <v>40.5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4"/>
        <v>42704.843969907408</v>
      </c>
      <c r="U1313">
        <f t="shared" si="10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88</v>
      </c>
      <c r="P1314">
        <f t="shared" si="100"/>
        <v>4045.93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4"/>
        <v>42112.702800925923</v>
      </c>
      <c r="U1314">
        <f t="shared" si="10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10</v>
      </c>
      <c r="P1315">
        <f t="shared" si="100"/>
        <v>33.11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4"/>
        <v>42432.709652777776</v>
      </c>
      <c r="U1315">
        <f t="shared" si="10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2</v>
      </c>
      <c r="P1316">
        <f t="shared" si="100"/>
        <v>367.27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4"/>
        <v>42664.669675925921</v>
      </c>
      <c r="U1316">
        <f t="shared" si="10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</v>
      </c>
      <c r="P1317">
        <f t="shared" si="100"/>
        <v>16.28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4"/>
        <v>42314.041666666672</v>
      </c>
      <c r="U1317">
        <f t="shared" si="10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5</v>
      </c>
      <c r="P1318">
        <f t="shared" si="100"/>
        <v>4035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4"/>
        <v>42428.961909722217</v>
      </c>
      <c r="U1318">
        <f t="shared" si="10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2</v>
      </c>
      <c r="P1319">
        <f t="shared" si="100"/>
        <v>212.11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4"/>
        <v>42572.583333333328</v>
      </c>
      <c r="U1319">
        <f t="shared" si="10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10</v>
      </c>
      <c r="P1320">
        <f t="shared" si="100"/>
        <v>29.84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4"/>
        <v>42015.043657407412</v>
      </c>
      <c r="U1320">
        <f t="shared" si="10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69</v>
      </c>
      <c r="P1321">
        <f t="shared" si="100"/>
        <v>446.89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4"/>
        <v>41831.666666666664</v>
      </c>
      <c r="U1321">
        <f t="shared" si="10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</v>
      </c>
      <c r="P1322">
        <f t="shared" si="100"/>
        <v>1340.33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4"/>
        <v>42734.958333333328</v>
      </c>
      <c r="U1322">
        <f t="shared" si="10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574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4"/>
        <v>42727.74927083333</v>
      </c>
      <c r="U1323">
        <f t="shared" si="10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11</v>
      </c>
      <c r="P1324">
        <f t="shared" si="100"/>
        <v>1003.93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4"/>
        <v>42145.656539351854</v>
      </c>
      <c r="U1324">
        <f t="shared" si="10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27</v>
      </c>
      <c r="P1325">
        <f t="shared" si="100"/>
        <v>91.14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4"/>
        <v>42486.288194444445</v>
      </c>
      <c r="U1325">
        <f t="shared" si="10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8</v>
      </c>
      <c r="P1326">
        <f t="shared" si="100"/>
        <v>44.5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4"/>
        <v>42656.633703703701</v>
      </c>
      <c r="U1326">
        <f t="shared" si="10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20</v>
      </c>
      <c r="P1327">
        <f t="shared" si="100"/>
        <v>500.5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4"/>
        <v>42734.086053240739</v>
      </c>
      <c r="U1327">
        <f t="shared" si="10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</v>
      </c>
      <c r="P1328">
        <f t="shared" si="100"/>
        <v>363.82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4"/>
        <v>42019.791990740734</v>
      </c>
      <c r="U1328">
        <f t="shared" si="10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8</v>
      </c>
      <c r="P1329">
        <f t="shared" si="100"/>
        <v>97.57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4"/>
        <v>42153.678645833337</v>
      </c>
      <c r="U1329">
        <f t="shared" si="10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5</v>
      </c>
      <c r="P1330">
        <f t="shared" si="100"/>
        <v>266.68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4"/>
        <v>42657.642754629633</v>
      </c>
      <c r="U1330">
        <f t="shared" si="10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8</v>
      </c>
      <c r="P1331">
        <f t="shared" si="100"/>
        <v>444.44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4"/>
        <v>41975.263252314813</v>
      </c>
      <c r="U1331">
        <f t="shared" si="10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11</v>
      </c>
      <c r="P1332">
        <f t="shared" si="100"/>
        <v>80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4"/>
        <v>42553.166666666672</v>
      </c>
      <c r="U1332">
        <f t="shared" si="10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2</v>
      </c>
      <c r="P1333">
        <f t="shared" si="100"/>
        <v>117.65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4"/>
        <v>42599.50409722222</v>
      </c>
      <c r="U1333">
        <f t="shared" si="10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39</v>
      </c>
      <c r="P1334">
        <f t="shared" si="100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4"/>
        <v>42762.060277777782</v>
      </c>
      <c r="U1334">
        <f t="shared" si="10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159</v>
      </c>
      <c r="P1335">
        <f t="shared" si="100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4"/>
        <v>41836.106770833336</v>
      </c>
      <c r="U1335">
        <f t="shared" si="10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3</v>
      </c>
      <c r="P1336">
        <f t="shared" si="100"/>
        <v>14.41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4"/>
        <v>42440.774155092593</v>
      </c>
      <c r="U1336">
        <f t="shared" si="10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16</v>
      </c>
      <c r="P1337">
        <f t="shared" si="100"/>
        <v>248.5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4"/>
        <v>42343.936365740738</v>
      </c>
      <c r="U1337">
        <f t="shared" si="10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</v>
      </c>
      <c r="P1338">
        <f t="shared" si="100"/>
        <v>17.73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4"/>
        <v>41990.863750000004</v>
      </c>
      <c r="U1338">
        <f t="shared" si="10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8</v>
      </c>
      <c r="P1339">
        <f t="shared" si="100"/>
        <v>28.25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4"/>
        <v>42797.577303240745</v>
      </c>
      <c r="U1339">
        <f t="shared" si="10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13</v>
      </c>
      <c r="P1340">
        <f t="shared" si="100"/>
        <v>262.52999999999997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4"/>
        <v>42218.803622685184</v>
      </c>
      <c r="U1340">
        <f t="shared" si="10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8</v>
      </c>
      <c r="P1341">
        <f t="shared" ref="P1341:P1404" si="105">IFERROR(ROUND(E1341/L1341,2),0)</f>
        <v>106.08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4"/>
        <v>41981.688831018517</v>
      </c>
      <c r="U1341">
        <f t="shared" si="10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233</v>
      </c>
      <c r="P1342">
        <f t="shared" si="105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4"/>
        <v>41866.595520833333</v>
      </c>
      <c r="U1342">
        <f t="shared" si="10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16</v>
      </c>
      <c r="P1343">
        <f t="shared" si="105"/>
        <v>85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4"/>
        <v>42644.624039351853</v>
      </c>
      <c r="U1343">
        <f t="shared" si="10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8</v>
      </c>
      <c r="P1344">
        <f t="shared" si="105"/>
        <v>3908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4"/>
        <v>42202.816423611104</v>
      </c>
      <c r="U1344">
        <f t="shared" si="10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8</v>
      </c>
      <c r="P1345">
        <f t="shared" si="105"/>
        <v>12.09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4"/>
        <v>42601.165972222225</v>
      </c>
      <c r="U1345">
        <f t="shared" si="10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260</v>
      </c>
      <c r="P1346">
        <f t="shared" si="105"/>
        <v>28.09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4"/>
        <v>42551.789803240739</v>
      </c>
      <c r="U1346">
        <f t="shared" si="10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1301</v>
      </c>
      <c r="P1347">
        <f t="shared" si="105"/>
        <v>557.5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si="104"/>
        <v>41834.814340277779</v>
      </c>
      <c r="U1347">
        <f t="shared" ref="U1347:U1410" si="108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80</v>
      </c>
      <c r="P1348">
        <f t="shared" si="105"/>
        <v>26.17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ref="T1348:T1411" si="109">(((I1348/60)/60)/24)+DATE(1970,1,1)</f>
        <v>41452.075821759259</v>
      </c>
      <c r="U1348">
        <f t="shared" si="108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155</v>
      </c>
      <c r="P1349">
        <f t="shared" si="105"/>
        <v>125.16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9"/>
        <v>42070.638020833328</v>
      </c>
      <c r="U1349">
        <f t="shared" si="108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66</v>
      </c>
      <c r="P1350">
        <f t="shared" si="105"/>
        <v>149.12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9"/>
        <v>41991.506168981476</v>
      </c>
      <c r="U1350">
        <f t="shared" si="108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77</v>
      </c>
      <c r="P1351">
        <f t="shared" si="105"/>
        <v>22.47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9"/>
        <v>42354.290972222225</v>
      </c>
      <c r="U1351">
        <f t="shared" si="108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77</v>
      </c>
      <c r="P1352">
        <f t="shared" si="105"/>
        <v>49.38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9"/>
        <v>42364.013124999998</v>
      </c>
      <c r="U1352">
        <f t="shared" si="108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19</v>
      </c>
      <c r="P1353">
        <f t="shared" si="105"/>
        <v>31.85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9"/>
        <v>42412.74009259259</v>
      </c>
      <c r="U1353">
        <f t="shared" si="108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>
        <f t="shared" si="105"/>
        <v>16.760000000000002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9"/>
        <v>42252.165972222225</v>
      </c>
      <c r="U1354">
        <f t="shared" si="108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380</v>
      </c>
      <c r="P1355">
        <f t="shared" si="105"/>
        <v>90.48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9"/>
        <v>41344</v>
      </c>
      <c r="U1355">
        <f t="shared" si="108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317</v>
      </c>
      <c r="P1356">
        <f t="shared" si="105"/>
        <v>59.34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9"/>
        <v>42532.807627314818</v>
      </c>
      <c r="U1356">
        <f t="shared" si="108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152</v>
      </c>
      <c r="P1357">
        <f t="shared" si="105"/>
        <v>31.33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9"/>
        <v>41243.416666666664</v>
      </c>
      <c r="U1357">
        <f t="shared" si="108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111</v>
      </c>
      <c r="P1358">
        <f t="shared" si="105"/>
        <v>43.51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9"/>
        <v>41460.038888888892</v>
      </c>
      <c r="U1358">
        <f t="shared" si="108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189</v>
      </c>
      <c r="P1359">
        <f t="shared" si="105"/>
        <v>58.17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9"/>
        <v>41334.249305555553</v>
      </c>
      <c r="U1359">
        <f t="shared" si="108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126</v>
      </c>
      <c r="P1360">
        <f t="shared" si="105"/>
        <v>77.05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9"/>
        <v>40719.570868055554</v>
      </c>
      <c r="U1360">
        <f t="shared" si="108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572</v>
      </c>
      <c r="P1361">
        <f t="shared" si="105"/>
        <v>198.58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9"/>
        <v>40730.814699074072</v>
      </c>
      <c r="U1361">
        <f t="shared" si="108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251</v>
      </c>
      <c r="P1362">
        <f t="shared" si="105"/>
        <v>46.42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9"/>
        <v>41123.900694444441</v>
      </c>
      <c r="U1362">
        <f t="shared" si="108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63</v>
      </c>
      <c r="P1363">
        <f t="shared" si="105"/>
        <v>14.21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9"/>
        <v>41811.717268518521</v>
      </c>
      <c r="U1363">
        <f t="shared" si="108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375</v>
      </c>
      <c r="P1364">
        <f t="shared" si="105"/>
        <v>150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9"/>
        <v>41524.934386574074</v>
      </c>
      <c r="U1364">
        <f t="shared" si="108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1873</v>
      </c>
      <c r="P1365">
        <f t="shared" si="105"/>
        <v>749.2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9"/>
        <v>42415.332638888889</v>
      </c>
      <c r="U1365">
        <f t="shared" si="108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9</v>
      </c>
      <c r="P1366">
        <f t="shared" si="105"/>
        <v>25.95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9"/>
        <v>42011.6956712963</v>
      </c>
      <c r="U1366">
        <f t="shared" si="108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50</v>
      </c>
      <c r="P1367">
        <f t="shared" si="105"/>
        <v>40.6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9"/>
        <v>42079.691574074073</v>
      </c>
      <c r="U1367">
        <f t="shared" si="108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50</v>
      </c>
      <c r="P1368">
        <f t="shared" si="105"/>
        <v>25.39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9"/>
        <v>41970.037766203706</v>
      </c>
      <c r="U1368">
        <f t="shared" si="108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75</v>
      </c>
      <c r="P1369">
        <f t="shared" si="105"/>
        <v>41.44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9"/>
        <v>42322.044560185182</v>
      </c>
      <c r="U1369">
        <f t="shared" si="108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74</v>
      </c>
      <c r="P1370">
        <f t="shared" si="105"/>
        <v>42.64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9"/>
        <v>42170.190902777773</v>
      </c>
      <c r="U1370">
        <f t="shared" si="108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11</v>
      </c>
      <c r="P1371">
        <f t="shared" si="105"/>
        <v>9.11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9"/>
        <v>41740.594282407408</v>
      </c>
      <c r="U1371">
        <f t="shared" si="108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247</v>
      </c>
      <c r="P1372">
        <f t="shared" si="105"/>
        <v>185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9"/>
        <v>41563.00335648148</v>
      </c>
      <c r="U1372">
        <f t="shared" si="108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53</v>
      </c>
      <c r="P1373">
        <f t="shared" si="105"/>
        <v>52.64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9"/>
        <v>42131.758587962962</v>
      </c>
      <c r="U1373">
        <f t="shared" si="108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737</v>
      </c>
      <c r="P1374">
        <f t="shared" si="105"/>
        <v>230.25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9"/>
        <v>41102.739953703705</v>
      </c>
      <c r="U1374">
        <f t="shared" si="108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>
        <f t="shared" si="105"/>
        <v>70.650000000000006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9"/>
        <v>42734.95177083333</v>
      </c>
      <c r="U1375">
        <f t="shared" si="108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245</v>
      </c>
      <c r="P1376">
        <f t="shared" si="105"/>
        <v>55.61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9"/>
        <v>42454.12023148148</v>
      </c>
      <c r="U1376">
        <f t="shared" si="108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92</v>
      </c>
      <c r="P1377">
        <f t="shared" si="105"/>
        <v>33.58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9"/>
        <v>42750.066192129627</v>
      </c>
      <c r="U1377">
        <f t="shared" si="108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99</v>
      </c>
      <c r="P1378">
        <f t="shared" si="105"/>
        <v>21.78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9"/>
        <v>42707.710717592592</v>
      </c>
      <c r="U1378">
        <f t="shared" si="108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281</v>
      </c>
      <c r="P1379">
        <f t="shared" si="105"/>
        <v>117.9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9"/>
        <v>42769.174305555556</v>
      </c>
      <c r="U1379">
        <f t="shared" si="108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182</v>
      </c>
      <c r="P1380">
        <f t="shared" si="105"/>
        <v>27.38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9"/>
        <v>42583.759374999994</v>
      </c>
      <c r="U1380">
        <f t="shared" si="108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>
        <f t="shared" si="105"/>
        <v>24.09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9"/>
        <v>42160.491620370376</v>
      </c>
      <c r="U1381">
        <f t="shared" si="108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14544</v>
      </c>
      <c r="P1382">
        <f t="shared" si="105"/>
        <v>727.2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9"/>
        <v>42164.083333333328</v>
      </c>
      <c r="U1382">
        <f t="shared" si="108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72</v>
      </c>
      <c r="P1383">
        <f t="shared" si="105"/>
        <v>49.32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9"/>
        <v>42733.214409722219</v>
      </c>
      <c r="U1383">
        <f t="shared" si="108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45</v>
      </c>
      <c r="P1384">
        <f t="shared" si="105"/>
        <v>24.32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9"/>
        <v>41400.800185185188</v>
      </c>
      <c r="U1384">
        <f t="shared" si="108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164</v>
      </c>
      <c r="P1385">
        <f t="shared" si="105"/>
        <v>38.69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9"/>
        <v>42727.074976851851</v>
      </c>
      <c r="U1385">
        <f t="shared" si="108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103</v>
      </c>
      <c r="P1386">
        <f t="shared" si="105"/>
        <v>56.98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9"/>
        <v>42190.735208333332</v>
      </c>
      <c r="U1386">
        <f t="shared" si="108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45</v>
      </c>
      <c r="P1387">
        <f t="shared" si="105"/>
        <v>26.68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9"/>
        <v>42489.507638888885</v>
      </c>
      <c r="U1387">
        <f t="shared" si="108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893</v>
      </c>
      <c r="P1388">
        <f t="shared" si="105"/>
        <v>255.15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9"/>
        <v>42214.646863425922</v>
      </c>
      <c r="U1388">
        <f t="shared" si="108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89</v>
      </c>
      <c r="P1389">
        <f t="shared" si="105"/>
        <v>45.67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9"/>
        <v>42158.1875</v>
      </c>
      <c r="U1389">
        <f t="shared" si="108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71</v>
      </c>
      <c r="P1390">
        <f t="shared" si="105"/>
        <v>31.74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9"/>
        <v>42660.676388888889</v>
      </c>
      <c r="U1390">
        <f t="shared" si="108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710</v>
      </c>
      <c r="P1391">
        <f t="shared" si="105"/>
        <v>104.41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9"/>
        <v>42595.480983796297</v>
      </c>
      <c r="U1391">
        <f t="shared" si="108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127</v>
      </c>
      <c r="P1392">
        <f t="shared" si="105"/>
        <v>186.84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9"/>
        <v>42121.716666666667</v>
      </c>
      <c r="U1392">
        <f t="shared" si="108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708</v>
      </c>
      <c r="P1393">
        <f t="shared" si="105"/>
        <v>272.31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9"/>
        <v>42238.207638888889</v>
      </c>
      <c r="U1393">
        <f t="shared" si="108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141</v>
      </c>
      <c r="P1394">
        <f t="shared" si="105"/>
        <v>33.99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9"/>
        <v>42432.154930555553</v>
      </c>
      <c r="U1394">
        <f t="shared" si="108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>
        <f t="shared" si="105"/>
        <v>67.900000000000006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9"/>
        <v>42583.681979166664</v>
      </c>
      <c r="U1395">
        <f t="shared" si="108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471</v>
      </c>
      <c r="P1396">
        <f t="shared" si="105"/>
        <v>207.65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9"/>
        <v>42795.125</v>
      </c>
      <c r="U1396">
        <f t="shared" si="108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101</v>
      </c>
      <c r="P1397">
        <f t="shared" si="105"/>
        <v>43.05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9"/>
        <v>42749.90834490741</v>
      </c>
      <c r="U1397">
        <f t="shared" si="108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59</v>
      </c>
      <c r="P1398">
        <f t="shared" si="105"/>
        <v>48.3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9"/>
        <v>42048.99863425926</v>
      </c>
      <c r="U1398">
        <f t="shared" si="108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>
        <f t="shared" si="105"/>
        <v>22.24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9"/>
        <v>42670.888194444444</v>
      </c>
      <c r="U1399">
        <f t="shared" si="108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80</v>
      </c>
      <c r="P1400">
        <f t="shared" si="105"/>
        <v>54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9"/>
        <v>42556.874236111107</v>
      </c>
      <c r="U1400">
        <f t="shared" si="108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39</v>
      </c>
      <c r="P1401">
        <f t="shared" si="105"/>
        <v>19.07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9"/>
        <v>41919.004317129627</v>
      </c>
      <c r="U1401">
        <f t="shared" si="108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1002</v>
      </c>
      <c r="P1402">
        <f t="shared" si="105"/>
        <v>103.12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9"/>
        <v>42533.229166666672</v>
      </c>
      <c r="U1402">
        <f t="shared" si="108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140</v>
      </c>
      <c r="P1403">
        <f t="shared" si="105"/>
        <v>14.59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9"/>
        <v>41420.99622685185</v>
      </c>
      <c r="U1403">
        <f t="shared" si="108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140</v>
      </c>
      <c r="P1404">
        <f t="shared" si="105"/>
        <v>30.97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9"/>
        <v>42125.011701388896</v>
      </c>
      <c r="U1404">
        <f t="shared" si="108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88</v>
      </c>
      <c r="P1405">
        <f t="shared" ref="P1405:P1468" si="110">IFERROR(ROUND(E1405/L1405,2),0)</f>
        <v>53.03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9"/>
        <v>41481.062905092593</v>
      </c>
      <c r="U1405">
        <f t="shared" si="108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24</v>
      </c>
      <c r="P1406">
        <f t="shared" si="110"/>
        <v>700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9"/>
        <v>42057.510243055556</v>
      </c>
      <c r="U1406">
        <f t="shared" si="108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14</v>
      </c>
      <c r="P1407">
        <f t="shared" si="110"/>
        <v>205.82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9"/>
        <v>41971.722233796296</v>
      </c>
      <c r="U1407">
        <f t="shared" si="108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29</v>
      </c>
      <c r="P1408">
        <f t="shared" si="110"/>
        <v>1162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9"/>
        <v>42350.416666666672</v>
      </c>
      <c r="U1408">
        <f t="shared" si="108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116</v>
      </c>
      <c r="P1409">
        <f t="shared" si="110"/>
        <v>1742.5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9"/>
        <v>41863.536782407406</v>
      </c>
      <c r="U1409">
        <f t="shared" si="108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347</v>
      </c>
      <c r="P1410">
        <f t="shared" si="110"/>
        <v>578.33000000000004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9"/>
        <v>42321.913842592592</v>
      </c>
      <c r="U1410">
        <f t="shared" si="108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87</v>
      </c>
      <c r="P1411">
        <f t="shared" si="110"/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si="109"/>
        <v>42005.175173611111</v>
      </c>
      <c r="U1411">
        <f t="shared" ref="U1411:U1474" si="113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58</v>
      </c>
      <c r="P1412">
        <f t="shared" si="110"/>
        <v>3466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ref="T1412:T1475" si="114">(((I1412/60)/60)/24)+DATE(1970,1,1)</f>
        <v>42524.318518518514</v>
      </c>
      <c r="U1412">
        <f t="shared" si="113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116</v>
      </c>
      <c r="P1413">
        <f t="shared" si="110"/>
        <v>1155.1099999999999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4"/>
        <v>42041.059027777781</v>
      </c>
      <c r="U1413">
        <f t="shared" si="113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50</v>
      </c>
      <c r="P1414">
        <f t="shared" si="110"/>
        <v>266.54000000000002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4"/>
        <v>41977.063645833332</v>
      </c>
      <c r="U1414">
        <f t="shared" si="113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173</v>
      </c>
      <c r="P1415">
        <f t="shared" si="110"/>
        <v>3460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4"/>
        <v>42420.437152777777</v>
      </c>
      <c r="U1415">
        <f t="shared" si="113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691</v>
      </c>
      <c r="P1416">
        <f t="shared" si="110"/>
        <v>3453.69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4"/>
        <v>42738.25309027778</v>
      </c>
      <c r="U1416">
        <f t="shared" si="113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78</v>
      </c>
      <c r="P1417">
        <f t="shared" si="110"/>
        <v>383.22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4"/>
        <v>42232.675821759258</v>
      </c>
      <c r="U1417">
        <f t="shared" si="113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7</v>
      </c>
      <c r="P1418">
        <f t="shared" si="110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4"/>
        <v>42329.967812499999</v>
      </c>
      <c r="U1418">
        <f t="shared" si="113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76</v>
      </c>
      <c r="P1419">
        <f t="shared" si="110"/>
        <v>1720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4"/>
        <v>42262.465972222228</v>
      </c>
      <c r="U1419">
        <f t="shared" si="113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114</v>
      </c>
      <c r="P1420">
        <f t="shared" si="110"/>
        <v>3432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4"/>
        <v>42425.456412037034</v>
      </c>
      <c r="U1420">
        <f t="shared" si="113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54</v>
      </c>
      <c r="P1421">
        <f t="shared" si="110"/>
        <v>341.9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4"/>
        <v>42652.456238425926</v>
      </c>
      <c r="U1421">
        <f t="shared" si="113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3106</v>
      </c>
      <c r="P1422">
        <f t="shared" si="110"/>
        <v>1139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4"/>
        <v>42549.667662037042</v>
      </c>
      <c r="U1422">
        <f t="shared" si="113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2</v>
      </c>
      <c r="P1423">
        <f t="shared" si="110"/>
        <v>1707.5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4"/>
        <v>42043.915613425925</v>
      </c>
      <c r="U1423">
        <f t="shared" si="113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14</v>
      </c>
      <c r="P1424">
        <f t="shared" si="110"/>
        <v>1705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4"/>
        <v>42634.239629629628</v>
      </c>
      <c r="U1424">
        <f t="shared" si="113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11</v>
      </c>
      <c r="P1425">
        <f t="shared" si="110"/>
        <v>3407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4"/>
        <v>42370.360312500001</v>
      </c>
      <c r="U1425">
        <f t="shared" si="113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45</v>
      </c>
      <c r="P1426">
        <f t="shared" si="110"/>
        <v>243.36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4"/>
        <v>42689.759282407409</v>
      </c>
      <c r="U1426">
        <f t="shared" si="113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26</v>
      </c>
      <c r="P1427">
        <f t="shared" si="110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4"/>
        <v>42123.131469907406</v>
      </c>
      <c r="U1427">
        <f t="shared" si="113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340</v>
      </c>
      <c r="P1428">
        <f t="shared" si="110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4"/>
        <v>42240.390277777777</v>
      </c>
      <c r="U1428">
        <f t="shared" si="113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68</v>
      </c>
      <c r="P1429">
        <f t="shared" si="110"/>
        <v>850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4"/>
        <v>42631.851678240739</v>
      </c>
      <c r="U1429">
        <f t="shared" si="113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340</v>
      </c>
      <c r="P1430">
        <f t="shared" si="110"/>
        <v>1132.7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4"/>
        <v>42462.338159722218</v>
      </c>
      <c r="U1430">
        <f t="shared" si="113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>
        <f t="shared" si="110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4"/>
        <v>42104.060671296291</v>
      </c>
      <c r="U1431">
        <f t="shared" si="113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68</v>
      </c>
      <c r="P1432">
        <f t="shared" si="110"/>
        <v>679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4"/>
        <v>41992.813518518517</v>
      </c>
      <c r="U1432">
        <f t="shared" si="113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20</v>
      </c>
      <c r="P1433">
        <f t="shared" si="110"/>
        <v>72.17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4"/>
        <v>42334.252500000002</v>
      </c>
      <c r="U1433">
        <f t="shared" si="113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8</v>
      </c>
      <c r="P1434">
        <f t="shared" si="110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4"/>
        <v>42205.780416666668</v>
      </c>
      <c r="U1434">
        <f t="shared" si="113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28</v>
      </c>
      <c r="P1435">
        <f t="shared" si="110"/>
        <v>338.5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4"/>
        <v>42714.458333333328</v>
      </c>
      <c r="U1435">
        <f t="shared" si="113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4</v>
      </c>
      <c r="P1436">
        <f t="shared" si="110"/>
        <v>307.73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4"/>
        <v>42163.625</v>
      </c>
      <c r="U1436">
        <f t="shared" si="113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23</v>
      </c>
      <c r="P1437">
        <f t="shared" si="110"/>
        <v>1691.5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4"/>
        <v>42288.780324074076</v>
      </c>
      <c r="U1437">
        <f t="shared" si="113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>
        <f t="shared" si="110"/>
        <v>1690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4"/>
        <v>42421.35019675926</v>
      </c>
      <c r="U1438">
        <f t="shared" si="113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112</v>
      </c>
      <c r="P1439">
        <f t="shared" si="110"/>
        <v>153.28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4"/>
        <v>41833.207638888889</v>
      </c>
      <c r="U1439">
        <f t="shared" si="113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17</v>
      </c>
      <c r="P1440">
        <f t="shared" si="110"/>
        <v>421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4"/>
        <v>42487.579861111109</v>
      </c>
      <c r="U1440">
        <f t="shared" si="113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124</v>
      </c>
      <c r="P1441">
        <f t="shared" si="110"/>
        <v>561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4"/>
        <v>42070.829872685179</v>
      </c>
      <c r="U1441">
        <f t="shared" si="113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26</v>
      </c>
      <c r="P1442">
        <f t="shared" si="110"/>
        <v>3363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4"/>
        <v>42516.748414351852</v>
      </c>
      <c r="U1442">
        <f t="shared" si="113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2</v>
      </c>
      <c r="P1443">
        <f t="shared" si="110"/>
        <v>1120.24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4"/>
        <v>42258.765844907408</v>
      </c>
      <c r="U1443">
        <f t="shared" si="113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224</v>
      </c>
      <c r="P1444">
        <f t="shared" si="110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4"/>
        <v>42515.64534722222</v>
      </c>
      <c r="U1444">
        <f t="shared" si="113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26</v>
      </c>
      <c r="P1445">
        <f t="shared" si="110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4"/>
        <v>42737.926030092596</v>
      </c>
      <c r="U1445">
        <f t="shared" si="113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68</v>
      </c>
      <c r="P1446">
        <f t="shared" si="110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4"/>
        <v>42259.873402777783</v>
      </c>
      <c r="U1446">
        <f t="shared" si="113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</v>
      </c>
      <c r="P1447">
        <f t="shared" si="110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4"/>
        <v>42169.542303240742</v>
      </c>
      <c r="U1447">
        <f t="shared" si="113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371</v>
      </c>
      <c r="P1448">
        <f t="shared" si="110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4"/>
        <v>42481.447662037041</v>
      </c>
      <c r="U1448">
        <f t="shared" si="113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1</v>
      </c>
      <c r="P1449">
        <f t="shared" si="110"/>
        <v>1110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4"/>
        <v>42559.730717592596</v>
      </c>
      <c r="U1449">
        <f t="shared" si="113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2</v>
      </c>
      <c r="P1450">
        <f t="shared" si="110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4"/>
        <v>42146.225694444445</v>
      </c>
      <c r="U1450">
        <f t="shared" si="113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37</v>
      </c>
      <c r="P1451">
        <f t="shared" si="110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4"/>
        <v>42134.811400462961</v>
      </c>
      <c r="U1451">
        <f t="shared" si="113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</v>
      </c>
      <c r="P1452">
        <f t="shared" si="110"/>
        <v>3319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4"/>
        <v>42420.171261574069</v>
      </c>
      <c r="U1452">
        <f t="shared" si="113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18</v>
      </c>
      <c r="P1453">
        <f t="shared" si="110"/>
        <v>1659.5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4"/>
        <v>41962.00068287037</v>
      </c>
      <c r="U1453">
        <f t="shared" si="113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24</v>
      </c>
      <c r="P1454">
        <f t="shared" si="110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4"/>
        <v>41848.703275462962</v>
      </c>
      <c r="U1454">
        <f t="shared" si="113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13</v>
      </c>
      <c r="P1455">
        <f t="shared" si="110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4"/>
        <v>42840.654479166667</v>
      </c>
      <c r="U1455">
        <f t="shared" si="113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189</v>
      </c>
      <c r="P1456">
        <f t="shared" si="110"/>
        <v>3315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4"/>
        <v>42484.915972222225</v>
      </c>
      <c r="U1456">
        <f t="shared" si="113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22</v>
      </c>
      <c r="P1457">
        <f t="shared" si="110"/>
        <v>473.57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4"/>
        <v>41887.568749999999</v>
      </c>
      <c r="U1457">
        <f t="shared" si="113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66</v>
      </c>
      <c r="P1458">
        <f t="shared" si="110"/>
        <v>1102.33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4"/>
        <v>42738.668576388889</v>
      </c>
      <c r="U1458">
        <f t="shared" si="113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55</v>
      </c>
      <c r="P1459">
        <f t="shared" si="110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4"/>
        <v>42319.938009259262</v>
      </c>
      <c r="U1459">
        <f t="shared" si="113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66</v>
      </c>
      <c r="P1460">
        <f t="shared" si="110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4"/>
        <v>41862.166666666664</v>
      </c>
      <c r="U1460">
        <f t="shared" si="113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9</v>
      </c>
      <c r="P1461">
        <f t="shared" si="110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4"/>
        <v>42340.725694444445</v>
      </c>
      <c r="U1461">
        <f t="shared" si="113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4"/>
        <v>41973.989583333328</v>
      </c>
      <c r="U1462">
        <f t="shared" si="113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22</v>
      </c>
      <c r="P1463">
        <f t="shared" si="110"/>
        <v>9.6300000000000008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4"/>
        <v>41933</v>
      </c>
      <c r="U1463">
        <f t="shared" si="113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82</v>
      </c>
      <c r="P1464">
        <f t="shared" si="110"/>
        <v>21.83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4"/>
        <v>41374.662858796299</v>
      </c>
      <c r="U1464">
        <f t="shared" si="113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546</v>
      </c>
      <c r="P1465">
        <f t="shared" si="110"/>
        <v>131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4"/>
        <v>41371.869652777779</v>
      </c>
      <c r="U1465">
        <f t="shared" si="113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65</v>
      </c>
      <c r="P1466">
        <f t="shared" si="110"/>
        <v>13.99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4"/>
        <v>41321.661550925928</v>
      </c>
      <c r="U1466">
        <f t="shared" si="113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11</v>
      </c>
      <c r="P1467">
        <f t="shared" si="110"/>
        <v>1.26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4"/>
        <v>40990.125</v>
      </c>
      <c r="U1467">
        <f t="shared" si="113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20</v>
      </c>
      <c r="P1468">
        <f t="shared" si="110"/>
        <v>13.19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4"/>
        <v>42381.208333333328</v>
      </c>
      <c r="U1468">
        <f t="shared" si="113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8</v>
      </c>
      <c r="P1469">
        <f t="shared" ref="P1469:P1532" si="115">IFERROR(ROUND(E1469/L1469,2),0)</f>
        <v>5.43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4"/>
        <v>40993.760243055556</v>
      </c>
      <c r="U1469">
        <f t="shared" si="113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34</v>
      </c>
      <c r="P1470">
        <f t="shared" si="115"/>
        <v>11.12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4"/>
        <v>40706.014456018522</v>
      </c>
      <c r="U1470">
        <f t="shared" si="113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7</v>
      </c>
      <c r="P1471">
        <f t="shared" si="115"/>
        <v>10.14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4"/>
        <v>41320.598483796297</v>
      </c>
      <c r="U1471">
        <f t="shared" si="113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217</v>
      </c>
      <c r="P1472">
        <f t="shared" si="115"/>
        <v>40.19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4"/>
        <v>41271.827118055553</v>
      </c>
      <c r="U1472">
        <f t="shared" si="113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</v>
      </c>
      <c r="P1473">
        <f t="shared" si="115"/>
        <v>9.48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4"/>
        <v>42103.957569444443</v>
      </c>
      <c r="U1473">
        <f t="shared" si="113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</v>
      </c>
      <c r="P1474">
        <f t="shared" si="115"/>
        <v>9.6300000000000008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4"/>
        <v>41563.542858796296</v>
      </c>
      <c r="U1474">
        <f t="shared" si="113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215</v>
      </c>
      <c r="P1475">
        <f t="shared" si="115"/>
        <v>68.739999999999995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si="114"/>
        <v>40969.979618055557</v>
      </c>
      <c r="U1475">
        <f t="shared" ref="U1475:U1538" si="118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108</v>
      </c>
      <c r="P1476">
        <f t="shared" si="115"/>
        <v>42.45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ref="T1476:T1539" si="119">(((I1476/60)/60)/24)+DATE(1970,1,1)</f>
        <v>41530.727916666663</v>
      </c>
      <c r="U1476">
        <f t="shared" si="118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22</v>
      </c>
      <c r="P1477">
        <f t="shared" si="115"/>
        <v>7.32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9"/>
        <v>41993.207638888889</v>
      </c>
      <c r="U1477">
        <f t="shared" si="118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54</v>
      </c>
      <c r="P1478">
        <f t="shared" si="115"/>
        <v>3.52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9"/>
        <v>40796.041921296295</v>
      </c>
      <c r="U1478">
        <f t="shared" si="118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</v>
      </c>
      <c r="P1479">
        <f t="shared" si="115"/>
        <v>8.73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9"/>
        <v>40900.125</v>
      </c>
      <c r="U1479">
        <f t="shared" si="118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6</v>
      </c>
      <c r="P1480">
        <f t="shared" si="115"/>
        <v>0.16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9"/>
        <v>41408.871678240743</v>
      </c>
      <c r="U1480">
        <f t="shared" si="118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201</v>
      </c>
      <c r="P1481">
        <f t="shared" si="115"/>
        <v>45.37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9"/>
        <v>41769.165972222225</v>
      </c>
      <c r="U1481">
        <f t="shared" si="118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6</v>
      </c>
      <c r="P1482">
        <f t="shared" si="115"/>
        <v>5.0599999999999996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9"/>
        <v>41481.708333333336</v>
      </c>
      <c r="U1482">
        <f t="shared" si="118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64</v>
      </c>
      <c r="P1483">
        <f t="shared" si="115"/>
        <v>535.16999999999996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9"/>
        <v>41580.922974537039</v>
      </c>
      <c r="U1483">
        <f t="shared" si="118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64</v>
      </c>
      <c r="P1484">
        <f t="shared" si="115"/>
        <v>3210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9"/>
        <v>41159.32708333333</v>
      </c>
      <c r="U1484">
        <f t="shared" si="118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46</v>
      </c>
      <c r="P1485">
        <f t="shared" si="115"/>
        <v>1602.5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9"/>
        <v>42573.192997685182</v>
      </c>
      <c r="U1485">
        <f t="shared" si="118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160</v>
      </c>
      <c r="P1486">
        <f t="shared" si="115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9"/>
        <v>41111.618750000001</v>
      </c>
      <c r="U1486">
        <f t="shared" si="118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48</v>
      </c>
      <c r="P1487">
        <f t="shared" si="115"/>
        <v>1066.67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9"/>
        <v>42175.795983796299</v>
      </c>
      <c r="U1487">
        <f t="shared" si="118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16</v>
      </c>
      <c r="P1488">
        <f t="shared" si="115"/>
        <v>1066.67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9"/>
        <v>42062.168530092589</v>
      </c>
      <c r="U1488">
        <f t="shared" si="118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>
        <f t="shared" si="115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9"/>
        <v>42584.917488425926</v>
      </c>
      <c r="U1489">
        <f t="shared" si="118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21</v>
      </c>
      <c r="P1490">
        <f t="shared" si="115"/>
        <v>531.66999999999996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9"/>
        <v>41644.563194444447</v>
      </c>
      <c r="U1490">
        <f t="shared" si="118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64</v>
      </c>
      <c r="P1491">
        <f t="shared" si="115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9"/>
        <v>41228.653379629628</v>
      </c>
      <c r="U1491">
        <f t="shared" si="118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110</v>
      </c>
      <c r="P1492">
        <f t="shared" si="115"/>
        <v>167.63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9"/>
        <v>41549.561041666668</v>
      </c>
      <c r="U1492">
        <f t="shared" si="118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265</v>
      </c>
      <c r="P1493">
        <f t="shared" si="115"/>
        <v>3178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9"/>
        <v>42050.651388888888</v>
      </c>
      <c r="U1493">
        <f t="shared" si="118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79</v>
      </c>
      <c r="P1494">
        <f t="shared" si="115"/>
        <v>1587.5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9"/>
        <v>40712.884791666671</v>
      </c>
      <c r="U1494">
        <f t="shared" si="118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132</v>
      </c>
      <c r="P1495">
        <f t="shared" si="115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9"/>
        <v>41441.866608796299</v>
      </c>
      <c r="U1495">
        <f t="shared" si="118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63</v>
      </c>
      <c r="P1496">
        <f t="shared" si="115"/>
        <v>288.27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9"/>
        <v>42097.651388888888</v>
      </c>
      <c r="U1496">
        <f t="shared" si="118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159</v>
      </c>
      <c r="P1497">
        <f t="shared" si="115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9"/>
        <v>40782.789710648147</v>
      </c>
      <c r="U1497">
        <f t="shared" si="118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211</v>
      </c>
      <c r="P1498">
        <f t="shared" si="115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9"/>
        <v>41898.475219907406</v>
      </c>
      <c r="U1498">
        <f t="shared" si="118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21</v>
      </c>
      <c r="P1499">
        <f t="shared" si="115"/>
        <v>3158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9"/>
        <v>41486.821527777778</v>
      </c>
      <c r="U1499">
        <f t="shared" si="118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105</v>
      </c>
      <c r="P1500">
        <f t="shared" si="115"/>
        <v>1051.67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9"/>
        <v>41885.983541666668</v>
      </c>
      <c r="U1500">
        <f t="shared" si="118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158</v>
      </c>
      <c r="P1501">
        <f t="shared" si="115"/>
        <v>3150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9"/>
        <v>42587.007326388892</v>
      </c>
      <c r="U1501">
        <f t="shared" si="118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112</v>
      </c>
      <c r="P1502">
        <f t="shared" si="115"/>
        <v>209.87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9"/>
        <v>41395.904594907406</v>
      </c>
      <c r="U1502">
        <f t="shared" si="118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6</v>
      </c>
      <c r="P1503">
        <f t="shared" si="115"/>
        <v>3.55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9"/>
        <v>42193.583599537036</v>
      </c>
      <c r="U1503">
        <f t="shared" si="118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14</v>
      </c>
      <c r="P1504">
        <f t="shared" si="115"/>
        <v>9.5299999999999994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9"/>
        <v>42454.916666666672</v>
      </c>
      <c r="U1504">
        <f t="shared" si="118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84</v>
      </c>
      <c r="P1505">
        <f t="shared" si="115"/>
        <v>44.13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9"/>
        <v>42666.347233796296</v>
      </c>
      <c r="U1505">
        <f t="shared" si="118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48</v>
      </c>
      <c r="P1506">
        <f t="shared" si="115"/>
        <v>11.65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9"/>
        <v>41800.356249999997</v>
      </c>
      <c r="U1506">
        <f t="shared" si="118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20</v>
      </c>
      <c r="P1507">
        <f t="shared" si="115"/>
        <v>9.06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9"/>
        <v>42451.834027777775</v>
      </c>
      <c r="U1507">
        <f t="shared" si="118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208</v>
      </c>
      <c r="P1508">
        <f t="shared" si="115"/>
        <v>72.599999999999994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9"/>
        <v>41844.785925925928</v>
      </c>
      <c r="U1508">
        <f t="shared" si="118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260</v>
      </c>
      <c r="P1509">
        <f t="shared" si="115"/>
        <v>94.55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9"/>
        <v>40313.340277777781</v>
      </c>
      <c r="U1509">
        <f t="shared" si="118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17</v>
      </c>
      <c r="P1510">
        <f t="shared" si="115"/>
        <v>14.79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9"/>
        <v>41817.614363425928</v>
      </c>
      <c r="U1510">
        <f t="shared" si="118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18</v>
      </c>
      <c r="P1511">
        <f t="shared" si="115"/>
        <v>15.84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9"/>
        <v>42780.957638888889</v>
      </c>
      <c r="U1511">
        <f t="shared" si="118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19</v>
      </c>
      <c r="P1512">
        <f t="shared" si="115"/>
        <v>7.67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9"/>
        <v>41839.385162037033</v>
      </c>
      <c r="U1512">
        <f t="shared" si="118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22</v>
      </c>
      <c r="P1513">
        <f t="shared" si="115"/>
        <v>15.05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9"/>
        <v>42326.625046296293</v>
      </c>
      <c r="U1513">
        <f t="shared" si="118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89</v>
      </c>
      <c r="P1514">
        <f t="shared" si="115"/>
        <v>9.25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9"/>
        <v>42771.684479166666</v>
      </c>
      <c r="U1514">
        <f t="shared" si="118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39</v>
      </c>
      <c r="P1515">
        <f t="shared" si="115"/>
        <v>14.42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9"/>
        <v>41836.637337962966</v>
      </c>
      <c r="U1515">
        <f t="shared" si="118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12</v>
      </c>
      <c r="P1516">
        <f t="shared" si="115"/>
        <v>17.61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9"/>
        <v>42274.597685185188</v>
      </c>
      <c r="U1516">
        <f t="shared" si="118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</v>
      </c>
      <c r="P1517">
        <f t="shared" si="115"/>
        <v>5.58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9"/>
        <v>42445.211770833332</v>
      </c>
      <c r="U1517">
        <f t="shared" si="118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18</v>
      </c>
      <c r="P1518">
        <f t="shared" si="115"/>
        <v>26.59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9"/>
        <v>42649.583333333328</v>
      </c>
      <c r="U1518">
        <f t="shared" si="118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21</v>
      </c>
      <c r="P1519">
        <f t="shared" si="115"/>
        <v>5.01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9"/>
        <v>41979.25</v>
      </c>
      <c r="U1519">
        <f t="shared" si="118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21</v>
      </c>
      <c r="P1520">
        <f t="shared" si="115"/>
        <v>13.05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9"/>
        <v>41790.8200462963</v>
      </c>
      <c r="U1520">
        <f t="shared" si="118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34</v>
      </c>
      <c r="P1521">
        <f t="shared" si="115"/>
        <v>21.24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9"/>
        <v>41810.915972222225</v>
      </c>
      <c r="U1521">
        <f t="shared" si="118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17</v>
      </c>
      <c r="P1522">
        <f t="shared" si="115"/>
        <v>18.37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9"/>
        <v>41992.166666666672</v>
      </c>
      <c r="U1522">
        <f t="shared" si="118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8</v>
      </c>
      <c r="P1523">
        <f t="shared" si="115"/>
        <v>13.03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9"/>
        <v>42528.167719907404</v>
      </c>
      <c r="U1523">
        <f t="shared" si="118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7</v>
      </c>
      <c r="P1524">
        <f t="shared" si="115"/>
        <v>6.77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9"/>
        <v>41929.830312500002</v>
      </c>
      <c r="U1524">
        <f t="shared" si="118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17</v>
      </c>
      <c r="P1525">
        <f t="shared" si="115"/>
        <v>12.7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9"/>
        <v>41996</v>
      </c>
      <c r="U1525">
        <f t="shared" si="118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102</v>
      </c>
      <c r="P1526">
        <f t="shared" si="115"/>
        <v>109.29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9"/>
        <v>42786.501041666663</v>
      </c>
      <c r="U1526">
        <f t="shared" si="118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118</v>
      </c>
      <c r="P1527">
        <f t="shared" si="115"/>
        <v>21.84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9"/>
        <v>42600.702986111108</v>
      </c>
      <c r="U1527">
        <f t="shared" si="118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13</v>
      </c>
      <c r="P1528">
        <f t="shared" si="115"/>
        <v>10.91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9"/>
        <v>42388.276006944448</v>
      </c>
      <c r="U1528">
        <f t="shared" si="118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87</v>
      </c>
      <c r="P1529">
        <f t="shared" si="115"/>
        <v>43.64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9"/>
        <v>42808.558865740735</v>
      </c>
      <c r="U1529">
        <f t="shared" si="118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102</v>
      </c>
      <c r="P1530">
        <f t="shared" si="115"/>
        <v>19.05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9"/>
        <v>42767</v>
      </c>
      <c r="U1530">
        <f t="shared" si="118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16</v>
      </c>
      <c r="P1531">
        <f t="shared" si="115"/>
        <v>21.6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9"/>
        <v>42082.587037037039</v>
      </c>
      <c r="U1531">
        <f t="shared" si="118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9</v>
      </c>
      <c r="P1532">
        <f t="shared" si="115"/>
        <v>3.48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9"/>
        <v>42300.767303240747</v>
      </c>
      <c r="U1532">
        <f t="shared" si="118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130</v>
      </c>
      <c r="P1533">
        <f t="shared" ref="P1533:P1596" si="120">IFERROR(ROUND(E1533/L1533,2),0)</f>
        <v>41.71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9"/>
        <v>41974.125</v>
      </c>
      <c r="U1533">
        <f t="shared" si="118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61</v>
      </c>
      <c r="P1534">
        <f t="shared" si="120"/>
        <v>10.36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9"/>
        <v>42415.625</v>
      </c>
      <c r="U1534">
        <f t="shared" si="118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7</v>
      </c>
      <c r="P1535">
        <f t="shared" si="120"/>
        <v>4.0999999999999996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9"/>
        <v>42492.165972222225</v>
      </c>
      <c r="U1535">
        <f t="shared" si="118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40</v>
      </c>
      <c r="P1536">
        <f t="shared" si="120"/>
        <v>8.23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9"/>
        <v>42251.67432870371</v>
      </c>
      <c r="U1536">
        <f t="shared" si="118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76</v>
      </c>
      <c r="P1537">
        <f t="shared" si="120"/>
        <v>27.59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9"/>
        <v>42513.916666666672</v>
      </c>
      <c r="U1537">
        <f t="shared" si="118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</v>
      </c>
      <c r="P1538">
        <f t="shared" si="120"/>
        <v>6.67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9"/>
        <v>42243.802199074074</v>
      </c>
      <c r="U1538">
        <f t="shared" si="118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25</v>
      </c>
      <c r="P1539">
        <f t="shared" si="120"/>
        <v>13.55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si="119"/>
        <v>42588.75</v>
      </c>
      <c r="U1539">
        <f t="shared" ref="U1539:U1602" si="123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43</v>
      </c>
      <c r="P1540">
        <f t="shared" si="120"/>
        <v>65.959999999999994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ref="T1540:T1603" si="124">(((I1540/60)/60)/24)+DATE(1970,1,1)</f>
        <v>42026.782060185185</v>
      </c>
      <c r="U1540">
        <f t="shared" si="123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15</v>
      </c>
      <c r="P1541">
        <f t="shared" si="120"/>
        <v>10.67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4"/>
        <v>42738.919201388882</v>
      </c>
      <c r="U1541">
        <f t="shared" si="123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20</v>
      </c>
      <c r="P1542">
        <f t="shared" si="120"/>
        <v>30.92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4"/>
        <v>41969.052083333328</v>
      </c>
      <c r="U1542">
        <f t="shared" si="123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17</v>
      </c>
      <c r="P1543">
        <f t="shared" si="120"/>
        <v>1515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4"/>
        <v>42004.712245370371</v>
      </c>
      <c r="U1543">
        <f t="shared" si="123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605</v>
      </c>
      <c r="P1544">
        <f t="shared" si="120"/>
        <v>3025.66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4"/>
        <v>42185.996527777781</v>
      </c>
      <c r="U1544">
        <f t="shared" si="123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134</v>
      </c>
      <c r="P1545">
        <f t="shared" si="120"/>
        <v>3022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4"/>
        <v>41965.551319444443</v>
      </c>
      <c r="U1545">
        <f t="shared" si="123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302</v>
      </c>
      <c r="P1546">
        <f t="shared" si="120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4"/>
        <v>42095.012499999997</v>
      </c>
      <c r="U1546">
        <f t="shared" si="123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101</v>
      </c>
      <c r="P1547">
        <f t="shared" si="120"/>
        <v>3017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4"/>
        <v>42065.886111111111</v>
      </c>
      <c r="U1547">
        <f t="shared" si="123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302</v>
      </c>
      <c r="P1548">
        <f t="shared" si="120"/>
        <v>274.16000000000003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4"/>
        <v>41899.212951388887</v>
      </c>
      <c r="U1548">
        <f t="shared" si="123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15075</v>
      </c>
      <c r="P1549">
        <f t="shared" si="120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4"/>
        <v>42789.426875000005</v>
      </c>
      <c r="U1549">
        <f t="shared" si="123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431</v>
      </c>
      <c r="P1550">
        <f t="shared" si="120"/>
        <v>3015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4"/>
        <v>42316.923842592587</v>
      </c>
      <c r="U1550">
        <f t="shared" si="123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603</v>
      </c>
      <c r="P1551">
        <f t="shared" si="120"/>
        <v>502.33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4"/>
        <v>42311.177766203706</v>
      </c>
      <c r="U1551">
        <f t="shared" si="123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402</v>
      </c>
      <c r="P1552">
        <f t="shared" si="120"/>
        <v>430.29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4"/>
        <v>42502.449467592596</v>
      </c>
      <c r="U1552">
        <f t="shared" si="123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86</v>
      </c>
      <c r="P1553">
        <f t="shared" si="120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4"/>
        <v>42151.824525462958</v>
      </c>
      <c r="U1553">
        <f t="shared" si="123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70</v>
      </c>
      <c r="P1554">
        <f t="shared" si="120"/>
        <v>187.81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4"/>
        <v>41913.165972222225</v>
      </c>
      <c r="U1554">
        <f t="shared" si="123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50</v>
      </c>
      <c r="P1555">
        <f t="shared" si="120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4"/>
        <v>42249.282951388886</v>
      </c>
      <c r="U1555">
        <f t="shared" si="123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15</v>
      </c>
      <c r="P1556">
        <f t="shared" si="120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4"/>
        <v>42218.252199074079</v>
      </c>
      <c r="U1556">
        <f t="shared" si="123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400</v>
      </c>
      <c r="P1557">
        <f t="shared" si="120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4"/>
        <v>42264.708333333328</v>
      </c>
      <c r="U1557">
        <f t="shared" si="123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200</v>
      </c>
      <c r="P1558">
        <f t="shared" si="120"/>
        <v>250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4"/>
        <v>42555.153055555551</v>
      </c>
      <c r="U1558">
        <f t="shared" si="123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120</v>
      </c>
      <c r="P1559">
        <f t="shared" si="120"/>
        <v>3000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4"/>
        <v>41902.65315972222</v>
      </c>
      <c r="U1559">
        <f t="shared" si="123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400</v>
      </c>
      <c r="P1560">
        <f t="shared" si="120"/>
        <v>1000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4"/>
        <v>42244.508333333331</v>
      </c>
      <c r="U1560">
        <f t="shared" si="123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20</v>
      </c>
      <c r="P1561">
        <f t="shared" si="120"/>
        <v>3000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4"/>
        <v>42123.05322916666</v>
      </c>
      <c r="U1561">
        <f t="shared" si="123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120</v>
      </c>
      <c r="P1562">
        <f t="shared" si="120"/>
        <v>750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4"/>
        <v>41956.062418981484</v>
      </c>
      <c r="U1562">
        <f t="shared" si="123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30</v>
      </c>
      <c r="P1563">
        <f t="shared" si="120"/>
        <v>3000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4"/>
        <v>41585.083368055559</v>
      </c>
      <c r="U1563">
        <f t="shared" si="123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75</v>
      </c>
      <c r="P1564">
        <f t="shared" si="120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4"/>
        <v>40149.034722222219</v>
      </c>
      <c r="U1564">
        <f t="shared" si="123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50</v>
      </c>
      <c r="P1565">
        <f t="shared" si="120"/>
        <v>1500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4"/>
        <v>41712.700821759259</v>
      </c>
      <c r="U1565">
        <f t="shared" si="123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30</v>
      </c>
      <c r="P1566">
        <f t="shared" si="120"/>
        <v>3000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4"/>
        <v>42152.836805555555</v>
      </c>
      <c r="U1566">
        <f t="shared" si="123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75</v>
      </c>
      <c r="P1567">
        <f t="shared" si="120"/>
        <v>2994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4"/>
        <v>40702.729872685188</v>
      </c>
      <c r="U1567">
        <f t="shared" si="123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10</v>
      </c>
      <c r="P1568">
        <f t="shared" si="120"/>
        <v>50.73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4"/>
        <v>42578.916666666672</v>
      </c>
      <c r="U1568">
        <f t="shared" si="123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>
        <f t="shared" si="120"/>
        <v>230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4"/>
        <v>41687</v>
      </c>
      <c r="U1569">
        <f t="shared" si="123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12</v>
      </c>
      <c r="P1570">
        <f t="shared" si="120"/>
        <v>135.05000000000001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4"/>
        <v>41997.062326388885</v>
      </c>
      <c r="U1570">
        <f t="shared" si="123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10</v>
      </c>
      <c r="P1571">
        <f t="shared" si="120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4"/>
        <v>41419.679560185185</v>
      </c>
      <c r="U1571">
        <f t="shared" si="123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49</v>
      </c>
      <c r="P1572">
        <f t="shared" si="120"/>
        <v>56.92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4"/>
        <v>42468.771782407406</v>
      </c>
      <c r="U1572">
        <f t="shared" si="123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24</v>
      </c>
      <c r="P1573">
        <f t="shared" si="120"/>
        <v>738.5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4"/>
        <v>42174.769479166673</v>
      </c>
      <c r="U1573">
        <f t="shared" si="123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118</v>
      </c>
      <c r="P1574">
        <f t="shared" si="120"/>
        <v>982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4"/>
        <v>42428.999305555553</v>
      </c>
      <c r="U1574">
        <f t="shared" si="123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33</v>
      </c>
      <c r="P1575">
        <f t="shared" si="120"/>
        <v>981.67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4"/>
        <v>42826.165972222225</v>
      </c>
      <c r="U1575">
        <f t="shared" si="123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29</v>
      </c>
      <c r="P1576">
        <f t="shared" si="120"/>
        <v>489.17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4"/>
        <v>42052.927418981482</v>
      </c>
      <c r="U1576">
        <f t="shared" si="123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29</v>
      </c>
      <c r="P1577">
        <f t="shared" si="120"/>
        <v>83.77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4"/>
        <v>41829.524259259262</v>
      </c>
      <c r="U1577">
        <f t="shared" si="123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59</v>
      </c>
      <c r="P1578">
        <f t="shared" si="120"/>
        <v>293.07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4"/>
        <v>42185.879259259258</v>
      </c>
      <c r="U1578">
        <f t="shared" si="123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29</v>
      </c>
      <c r="P1579">
        <f t="shared" si="120"/>
        <v>1465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4"/>
        <v>41114.847777777781</v>
      </c>
      <c r="U1579">
        <f t="shared" si="123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154</v>
      </c>
      <c r="P1580">
        <f t="shared" si="120"/>
        <v>732.25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4"/>
        <v>40423.083333333336</v>
      </c>
      <c r="U1580">
        <f t="shared" si="123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88</v>
      </c>
      <c r="P1581">
        <f t="shared" si="120"/>
        <v>1462.5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4"/>
        <v>41514.996423611112</v>
      </c>
      <c r="U1581">
        <f t="shared" si="123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167</v>
      </c>
      <c r="P1582">
        <f t="shared" si="120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4"/>
        <v>41050.050069444449</v>
      </c>
      <c r="U1582">
        <f t="shared" si="123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291</v>
      </c>
      <c r="P1583">
        <f t="shared" si="120"/>
        <v>2908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4"/>
        <v>42357.448958333334</v>
      </c>
      <c r="U1583">
        <f t="shared" si="123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289</v>
      </c>
      <c r="P1584">
        <f t="shared" si="120"/>
        <v>963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4"/>
        <v>42303.888888888891</v>
      </c>
      <c r="U1584">
        <f t="shared" si="123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14</v>
      </c>
      <c r="P1585">
        <f t="shared" si="120"/>
        <v>2885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4"/>
        <v>41907.904988425929</v>
      </c>
      <c r="U1585">
        <f t="shared" si="123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240</v>
      </c>
      <c r="P1586">
        <f t="shared" si="120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4"/>
        <v>41789.649317129632</v>
      </c>
      <c r="U1586">
        <f t="shared" si="123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144</v>
      </c>
      <c r="P1587">
        <f t="shared" si="120"/>
        <v>239.92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4"/>
        <v>42729.458333333328</v>
      </c>
      <c r="U1587">
        <f t="shared" si="123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192</v>
      </c>
      <c r="P1588">
        <f t="shared" si="120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4"/>
        <v>42099.062754629631</v>
      </c>
      <c r="U1588">
        <f t="shared" si="123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38</v>
      </c>
      <c r="P1589">
        <f t="shared" si="120"/>
        <v>2871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4"/>
        <v>41986.950983796298</v>
      </c>
      <c r="U1589">
        <f t="shared" si="123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556</v>
      </c>
      <c r="P1590">
        <f t="shared" si="120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4"/>
        <v>42035.841666666667</v>
      </c>
      <c r="U1590">
        <f t="shared" si="123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239</v>
      </c>
      <c r="P1591">
        <f t="shared" si="120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4"/>
        <v>42286.984791666662</v>
      </c>
      <c r="U1591">
        <f t="shared" si="123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5</v>
      </c>
      <c r="P1592">
        <f t="shared" si="120"/>
        <v>1432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4"/>
        <v>42270.857222222221</v>
      </c>
      <c r="U1592">
        <f t="shared" si="123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20</v>
      </c>
      <c r="P1593">
        <f t="shared" si="120"/>
        <v>31.05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4"/>
        <v>42463.68450231482</v>
      </c>
      <c r="U1593">
        <f t="shared" si="123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11424</v>
      </c>
      <c r="P1594">
        <f t="shared" si="120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4"/>
        <v>42091.031076388885</v>
      </c>
      <c r="U1594">
        <f t="shared" si="123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13</v>
      </c>
      <c r="P1595">
        <f t="shared" si="120"/>
        <v>947.33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4"/>
        <v>42063.845543981486</v>
      </c>
      <c r="U1595">
        <f t="shared" si="123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284</v>
      </c>
      <c r="P1596">
        <f t="shared" si="120"/>
        <v>284.2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4"/>
        <v>42505.681249999994</v>
      </c>
      <c r="U1596">
        <f t="shared" si="123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</v>
      </c>
      <c r="P1597">
        <f t="shared" ref="P1597:P1660" si="125">IFERROR(ROUND(E1597/L1597,2),0)</f>
        <v>405.86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4"/>
        <v>41808.842361111114</v>
      </c>
      <c r="U1597">
        <f t="shared" si="123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87</v>
      </c>
      <c r="P1598">
        <f t="shared" si="125"/>
        <v>945.33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4"/>
        <v>41986.471863425926</v>
      </c>
      <c r="U1598">
        <f t="shared" si="123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19</v>
      </c>
      <c r="P1599">
        <f t="shared" si="125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4"/>
        <v>42633.354131944448</v>
      </c>
      <c r="U1599">
        <f t="shared" si="123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354</v>
      </c>
      <c r="P1600">
        <f t="shared" si="125"/>
        <v>2833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4"/>
        <v>42211.667337962965</v>
      </c>
      <c r="U1600">
        <f t="shared" si="123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566</v>
      </c>
      <c r="P1601">
        <f t="shared" si="125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4"/>
        <v>42468.497407407413</v>
      </c>
      <c r="U1601">
        <f t="shared" si="123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57</v>
      </c>
      <c r="P1602">
        <f t="shared" si="125"/>
        <v>314.05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4"/>
        <v>41835.21597222222</v>
      </c>
      <c r="U1602">
        <f t="shared" si="123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113</v>
      </c>
      <c r="P1603">
        <f t="shared" si="125"/>
        <v>50.41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si="124"/>
        <v>40668.092974537038</v>
      </c>
      <c r="U1603">
        <f t="shared" ref="U1603:U1666" si="128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187</v>
      </c>
      <c r="P1604">
        <f t="shared" si="125"/>
        <v>87.63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ref="T1604:T1667" si="129">(((I1604/60)/60)/24)+DATE(1970,1,1)</f>
        <v>40830.958333333336</v>
      </c>
      <c r="U1604">
        <f t="shared" si="128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140</v>
      </c>
      <c r="P1605">
        <f t="shared" si="125"/>
        <v>93.47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9"/>
        <v>40936.169664351852</v>
      </c>
      <c r="U1605">
        <f t="shared" si="128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100</v>
      </c>
      <c r="P1606">
        <f t="shared" si="125"/>
        <v>40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9"/>
        <v>40985.80364583333</v>
      </c>
      <c r="U1606">
        <f t="shared" si="128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47</v>
      </c>
      <c r="P1607">
        <f t="shared" si="125"/>
        <v>63.64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9"/>
        <v>40756.291666666664</v>
      </c>
      <c r="U1607">
        <f t="shared" si="128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>
        <f t="shared" si="125"/>
        <v>30.38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9"/>
        <v>40626.069884259261</v>
      </c>
      <c r="U1608">
        <f t="shared" si="128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28</v>
      </c>
      <c r="P1609">
        <f t="shared" si="125"/>
        <v>13.6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9"/>
        <v>41074.80846064815</v>
      </c>
      <c r="U1609">
        <f t="shared" si="128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230</v>
      </c>
      <c r="P1610">
        <f t="shared" si="125"/>
        <v>119.78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9"/>
        <v>41640.226388888892</v>
      </c>
      <c r="U1610">
        <f t="shared" si="128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183</v>
      </c>
      <c r="P1611">
        <f t="shared" si="125"/>
        <v>687.75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9"/>
        <v>40849.333333333336</v>
      </c>
      <c r="U1611">
        <f t="shared" si="128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138</v>
      </c>
      <c r="P1612">
        <f t="shared" si="125"/>
        <v>24.55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9"/>
        <v>41258.924884259257</v>
      </c>
      <c r="U1612">
        <f t="shared" si="128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343</v>
      </c>
      <c r="P1613">
        <f t="shared" si="125"/>
        <v>101.7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9"/>
        <v>41430.00037037037</v>
      </c>
      <c r="U1613">
        <f t="shared" si="128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549</v>
      </c>
      <c r="P1614">
        <f t="shared" si="125"/>
        <v>249.64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9"/>
        <v>41276.874814814815</v>
      </c>
      <c r="U1614">
        <f t="shared" si="128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274</v>
      </c>
      <c r="P1615">
        <f t="shared" si="125"/>
        <v>105.19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9"/>
        <v>41112.069467592592</v>
      </c>
      <c r="U1615">
        <f t="shared" si="128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55</v>
      </c>
      <c r="P1616">
        <f t="shared" si="125"/>
        <v>35.51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9"/>
        <v>41854.708333333336</v>
      </c>
      <c r="U1616">
        <f t="shared" si="128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>
        <f t="shared" si="125"/>
        <v>20.07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9"/>
        <v>40890.092546296299</v>
      </c>
      <c r="U1617">
        <f t="shared" si="128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27</v>
      </c>
      <c r="P1618">
        <f t="shared" si="125"/>
        <v>17.36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9"/>
        <v>41235.916666666664</v>
      </c>
      <c r="U1618">
        <f t="shared" si="128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39</v>
      </c>
      <c r="P1619">
        <f t="shared" si="125"/>
        <v>17.25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9"/>
        <v>41579.791666666664</v>
      </c>
      <c r="U1619">
        <f t="shared" si="128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182</v>
      </c>
      <c r="P1620">
        <f t="shared" si="125"/>
        <v>100.93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9"/>
        <v>41341.654340277775</v>
      </c>
      <c r="U1620">
        <f t="shared" si="128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181</v>
      </c>
      <c r="P1621">
        <f t="shared" si="125"/>
        <v>118.09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9"/>
        <v>41897.18618055556</v>
      </c>
      <c r="U1621">
        <f t="shared" si="128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271</v>
      </c>
      <c r="P1622">
        <f t="shared" si="125"/>
        <v>159.59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9"/>
        <v>41328.339583333334</v>
      </c>
      <c r="U1622">
        <f t="shared" si="128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54</v>
      </c>
      <c r="P1623">
        <f t="shared" si="125"/>
        <v>73.239999999999995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9"/>
        <v>41057.165972222225</v>
      </c>
      <c r="U1623">
        <f t="shared" si="128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39</v>
      </c>
      <c r="P1624">
        <f t="shared" si="125"/>
        <v>41.63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9"/>
        <v>41990.332638888889</v>
      </c>
      <c r="U1624">
        <f t="shared" si="128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361</v>
      </c>
      <c r="P1625">
        <f t="shared" si="125"/>
        <v>150.28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9"/>
        <v>41513.688530092593</v>
      </c>
      <c r="U1625">
        <f t="shared" si="128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270</v>
      </c>
      <c r="P1626">
        <f t="shared" si="125"/>
        <v>108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9"/>
        <v>41283.367303240739</v>
      </c>
      <c r="U1626">
        <f t="shared" si="128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36</v>
      </c>
      <c r="P1627">
        <f t="shared" si="125"/>
        <v>25.96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9"/>
        <v>41163.699687500004</v>
      </c>
      <c r="U1627">
        <f t="shared" si="128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>
        <f t="shared" si="125"/>
        <v>25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9"/>
        <v>41609.889664351853</v>
      </c>
      <c r="U1628">
        <f t="shared" si="128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135</v>
      </c>
      <c r="P1629">
        <f t="shared" si="125"/>
        <v>70.87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9"/>
        <v>41239.207638888889</v>
      </c>
      <c r="U1629">
        <f t="shared" si="128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67</v>
      </c>
      <c r="P1630">
        <f t="shared" si="125"/>
        <v>30.57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9"/>
        <v>41807.737060185187</v>
      </c>
      <c r="U1630">
        <f t="shared" si="128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45</v>
      </c>
      <c r="P1631">
        <f t="shared" si="125"/>
        <v>32.79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9"/>
        <v>41690.867280092592</v>
      </c>
      <c r="U1631">
        <f t="shared" si="128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67</v>
      </c>
      <c r="P1632">
        <f t="shared" si="125"/>
        <v>21.28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9"/>
        <v>40970.290972222225</v>
      </c>
      <c r="U1632">
        <f t="shared" si="128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27</v>
      </c>
      <c r="P1633">
        <f t="shared" si="125"/>
        <v>20.16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9"/>
        <v>41194.859502314815</v>
      </c>
      <c r="U1633">
        <f t="shared" si="128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67</v>
      </c>
      <c r="P1634">
        <f t="shared" si="125"/>
        <v>56.81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9"/>
        <v>40810.340902777774</v>
      </c>
      <c r="U1634">
        <f t="shared" si="128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27</v>
      </c>
      <c r="P1635">
        <f t="shared" si="125"/>
        <v>46.03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9"/>
        <v>40924.208333333336</v>
      </c>
      <c r="U1635">
        <f t="shared" si="128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133</v>
      </c>
      <c r="P1636">
        <f t="shared" si="125"/>
        <v>83.41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9"/>
        <v>40696.249305555553</v>
      </c>
      <c r="U1636">
        <f t="shared" si="128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133</v>
      </c>
      <c r="P1637">
        <f t="shared" si="125"/>
        <v>71.97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9"/>
        <v>42562.868761574078</v>
      </c>
      <c r="U1637">
        <f t="shared" si="128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59</v>
      </c>
      <c r="P1638">
        <f t="shared" si="125"/>
        <v>30.47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9"/>
        <v>40706.166666666664</v>
      </c>
      <c r="U1638">
        <f t="shared" si="128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530</v>
      </c>
      <c r="P1639">
        <f t="shared" si="125"/>
        <v>176.67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9"/>
        <v>40178.98541666667</v>
      </c>
      <c r="U1639">
        <f t="shared" si="128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265</v>
      </c>
      <c r="P1640">
        <f t="shared" si="125"/>
        <v>98.02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9"/>
        <v>41333.892361111109</v>
      </c>
      <c r="U1640">
        <f t="shared" si="128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146</v>
      </c>
      <c r="P1641">
        <f t="shared" si="125"/>
        <v>138.74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9"/>
        <v>40971.652372685188</v>
      </c>
      <c r="U1641">
        <f t="shared" si="128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659</v>
      </c>
      <c r="P1642">
        <f t="shared" si="125"/>
        <v>155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9"/>
        <v>40393.082638888889</v>
      </c>
      <c r="U1642">
        <f t="shared" si="128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105</v>
      </c>
      <c r="P1643">
        <f t="shared" si="125"/>
        <v>101.15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9"/>
        <v>41992.596574074079</v>
      </c>
      <c r="U1643">
        <f t="shared" si="128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219</v>
      </c>
      <c r="P1644">
        <f t="shared" si="125"/>
        <v>93.93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9"/>
        <v>40708.024618055555</v>
      </c>
      <c r="U1644">
        <f t="shared" si="128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53</v>
      </c>
      <c r="P1645">
        <f t="shared" si="125"/>
        <v>71.08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9"/>
        <v>41176.824212962965</v>
      </c>
      <c r="U1645">
        <f t="shared" si="128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26</v>
      </c>
      <c r="P1646">
        <f t="shared" si="125"/>
        <v>20.47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9"/>
        <v>41235.101388888892</v>
      </c>
      <c r="U1646">
        <f t="shared" si="128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52</v>
      </c>
      <c r="P1647">
        <f t="shared" si="125"/>
        <v>261.8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9"/>
        <v>41535.617361111108</v>
      </c>
      <c r="U1647">
        <f t="shared" si="128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131</v>
      </c>
      <c r="P1648">
        <f t="shared" si="125"/>
        <v>31.52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9"/>
        <v>41865.757638888892</v>
      </c>
      <c r="U1648">
        <f t="shared" si="128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52</v>
      </c>
      <c r="P1649">
        <f t="shared" si="125"/>
        <v>56.85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9"/>
        <v>41069.409456018519</v>
      </c>
      <c r="U1649">
        <f t="shared" si="128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113</v>
      </c>
      <c r="P1650">
        <f t="shared" si="125"/>
        <v>28.99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9"/>
        <v>40622.662986111114</v>
      </c>
      <c r="U1650">
        <f t="shared" si="128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69</v>
      </c>
      <c r="P1651">
        <f t="shared" si="125"/>
        <v>32.200000000000003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9"/>
        <v>41782.684664351851</v>
      </c>
      <c r="U1651">
        <f t="shared" si="128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130</v>
      </c>
      <c r="P1652">
        <f t="shared" si="125"/>
        <v>81.5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9"/>
        <v>41556.435613425929</v>
      </c>
      <c r="U1652">
        <f t="shared" si="128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130</v>
      </c>
      <c r="P1653">
        <f t="shared" si="125"/>
        <v>130.35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9"/>
        <v>40659.290972222225</v>
      </c>
      <c r="U1653">
        <f t="shared" si="128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58</v>
      </c>
      <c r="P1654">
        <f t="shared" si="125"/>
        <v>37.229999999999997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9"/>
        <v>41602.534641203703</v>
      </c>
      <c r="U1654">
        <f t="shared" si="128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52</v>
      </c>
      <c r="P1655">
        <f t="shared" si="125"/>
        <v>15.51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9"/>
        <v>40657.834444444445</v>
      </c>
      <c r="U1655">
        <f t="shared" si="128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236</v>
      </c>
      <c r="P1656">
        <f t="shared" si="125"/>
        <v>76.47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9"/>
        <v>41017.890740740739</v>
      </c>
      <c r="U1656">
        <f t="shared" si="128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173</v>
      </c>
      <c r="P1657">
        <f t="shared" si="125"/>
        <v>54.17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9"/>
        <v>41004.750231481477</v>
      </c>
      <c r="U1657">
        <f t="shared" si="128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35</v>
      </c>
      <c r="P1658">
        <f t="shared" si="125"/>
        <v>54.17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9"/>
        <v>41256.928842592592</v>
      </c>
      <c r="U1658">
        <f t="shared" si="128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</v>
      </c>
      <c r="P1659">
        <f t="shared" si="125"/>
        <v>11.76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9"/>
        <v>41053.782037037039</v>
      </c>
      <c r="U1659">
        <f t="shared" si="128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43</v>
      </c>
      <c r="P1660">
        <f t="shared" si="125"/>
        <v>24.26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9"/>
        <v>41261.597222222219</v>
      </c>
      <c r="U1660">
        <f t="shared" si="128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519</v>
      </c>
      <c r="P1661">
        <f t="shared" ref="P1661:P1724" si="130">IFERROR(ROUND(E1661/L1661,2),0)</f>
        <v>57.64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9"/>
        <v>41625.5</v>
      </c>
      <c r="U1661">
        <f t="shared" si="128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3231</v>
      </c>
      <c r="P1662">
        <f t="shared" si="130"/>
        <v>71.81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9"/>
        <v>42490.915972222225</v>
      </c>
      <c r="U1662">
        <f t="shared" si="128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>
        <f t="shared" si="130"/>
        <v>25.59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9"/>
        <v>42386.875</v>
      </c>
      <c r="U1663">
        <f t="shared" si="128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32</v>
      </c>
      <c r="P1664">
        <f t="shared" si="130"/>
        <v>41.61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9"/>
        <v>40908.239999999998</v>
      </c>
      <c r="U1664">
        <f t="shared" si="128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258</v>
      </c>
      <c r="P1665">
        <f t="shared" si="130"/>
        <v>80.5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9"/>
        <v>42036.02207175926</v>
      </c>
      <c r="U1665">
        <f t="shared" si="128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103</v>
      </c>
      <c r="P1666">
        <f t="shared" si="130"/>
        <v>28.93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9"/>
        <v>40984.165972222225</v>
      </c>
      <c r="U1666">
        <f t="shared" si="128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73</v>
      </c>
      <c r="P1667">
        <f t="shared" si="130"/>
        <v>27.62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si="129"/>
        <v>40596.125</v>
      </c>
      <c r="U1667">
        <f t="shared" ref="U1667:U1730" si="133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103</v>
      </c>
      <c r="P1668">
        <f t="shared" si="130"/>
        <v>26.21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ref="T1668:T1731" si="134">(((I1668/60)/60)/24)+DATE(1970,1,1)</f>
        <v>41361.211493055554</v>
      </c>
      <c r="U1668">
        <f t="shared" si="133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75</v>
      </c>
      <c r="P1669">
        <f t="shared" si="130"/>
        <v>31.28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4"/>
        <v>41709.290972222225</v>
      </c>
      <c r="U1669">
        <f t="shared" si="133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32</v>
      </c>
      <c r="P1670">
        <f t="shared" si="130"/>
        <v>22.11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4"/>
        <v>40875.191423611112</v>
      </c>
      <c r="U1670">
        <f t="shared" si="133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128</v>
      </c>
      <c r="P1671">
        <f t="shared" si="130"/>
        <v>49.33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4"/>
        <v>42521.885138888887</v>
      </c>
      <c r="U1671">
        <f t="shared" si="133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256</v>
      </c>
      <c r="P1672">
        <f t="shared" si="130"/>
        <v>111.3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4"/>
        <v>40364.166666666664</v>
      </c>
      <c r="U1672">
        <f t="shared" si="133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128</v>
      </c>
      <c r="P1673">
        <f t="shared" si="130"/>
        <v>33.25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4"/>
        <v>42583.54414351852</v>
      </c>
      <c r="U1673">
        <f t="shared" si="133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151</v>
      </c>
      <c r="P1674">
        <f t="shared" si="130"/>
        <v>52.24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4"/>
        <v>41064.656597222223</v>
      </c>
      <c r="U1674">
        <f t="shared" si="133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122</v>
      </c>
      <c r="P1675">
        <f t="shared" si="130"/>
        <v>43.39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4"/>
        <v>42069.878379629634</v>
      </c>
      <c r="U1675">
        <f t="shared" si="133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51</v>
      </c>
      <c r="P1676">
        <f t="shared" si="130"/>
        <v>22.61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4"/>
        <v>42600.290972222225</v>
      </c>
      <c r="U1676">
        <f t="shared" si="133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256</v>
      </c>
      <c r="P1677">
        <f t="shared" si="130"/>
        <v>75.150000000000006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4"/>
        <v>40832.918749999997</v>
      </c>
      <c r="U1677">
        <f t="shared" si="133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85</v>
      </c>
      <c r="P1678">
        <f t="shared" si="130"/>
        <v>60.71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4"/>
        <v>41020.165972222225</v>
      </c>
      <c r="U1678">
        <f t="shared" si="133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43</v>
      </c>
      <c r="P1679">
        <f t="shared" si="130"/>
        <v>60.71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4"/>
        <v>42476.249305555553</v>
      </c>
      <c r="U1679">
        <f t="shared" si="133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170</v>
      </c>
      <c r="P1680">
        <f t="shared" si="130"/>
        <v>52.04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4"/>
        <v>41676.854988425926</v>
      </c>
      <c r="U1680">
        <f t="shared" si="133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127</v>
      </c>
      <c r="P1681">
        <f t="shared" si="130"/>
        <v>45.52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4"/>
        <v>40746.068807870368</v>
      </c>
      <c r="U1681">
        <f t="shared" si="133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255</v>
      </c>
      <c r="P1682">
        <f t="shared" si="130"/>
        <v>101.91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4"/>
        <v>41832.757719907408</v>
      </c>
      <c r="U1682">
        <f t="shared" si="133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4</v>
      </c>
      <c r="P1683">
        <f t="shared" si="130"/>
        <v>2.88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4"/>
        <v>42823.083333333328</v>
      </c>
      <c r="U1683">
        <f t="shared" si="133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42</v>
      </c>
      <c r="P1684">
        <f t="shared" si="130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4"/>
        <v>42839.171990740739</v>
      </c>
      <c r="U1684">
        <f t="shared" si="133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72</v>
      </c>
      <c r="P1685">
        <f t="shared" si="130"/>
        <v>253.7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4"/>
        <v>42832.781689814816</v>
      </c>
      <c r="U1685">
        <f t="shared" si="133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32</v>
      </c>
      <c r="P1686">
        <f t="shared" si="130"/>
        <v>25.1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4"/>
        <v>42811.773622685185</v>
      </c>
      <c r="U1686">
        <f t="shared" si="133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724</v>
      </c>
      <c r="P1687">
        <f t="shared" si="130"/>
        <v>169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4"/>
        <v>42818.208599537036</v>
      </c>
      <c r="U1687">
        <f t="shared" si="133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51</v>
      </c>
      <c r="P1688">
        <f t="shared" si="130"/>
        <v>2532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4"/>
        <v>42852.802303240736</v>
      </c>
      <c r="U1688">
        <f t="shared" si="133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25</v>
      </c>
      <c r="P1689">
        <f t="shared" si="130"/>
        <v>64.77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4"/>
        <v>42835.84375</v>
      </c>
      <c r="U1689">
        <f t="shared" si="133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63</v>
      </c>
      <c r="P1690">
        <f t="shared" si="130"/>
        <v>360.71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4"/>
        <v>42834.492986111116</v>
      </c>
      <c r="U1690">
        <f t="shared" si="133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105</v>
      </c>
      <c r="P1691">
        <f t="shared" si="130"/>
        <v>180.29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4"/>
        <v>42810.900810185187</v>
      </c>
      <c r="U1691">
        <f t="shared" si="133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101</v>
      </c>
      <c r="P1692">
        <f t="shared" si="130"/>
        <v>229.18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4"/>
        <v>42831.389374999999</v>
      </c>
      <c r="U1692">
        <f t="shared" si="133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8</v>
      </c>
      <c r="P1693">
        <f t="shared" si="130"/>
        <v>66.34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4"/>
        <v>42828.041666666672</v>
      </c>
      <c r="U1693">
        <f t="shared" si="133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50</v>
      </c>
      <c r="P1694">
        <f t="shared" si="130"/>
        <v>168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4"/>
        <v>42820.999305555553</v>
      </c>
      <c r="U1694">
        <f t="shared" si="133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84</v>
      </c>
      <c r="P1695">
        <f t="shared" si="130"/>
        <v>315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4"/>
        <v>42834.833333333328</v>
      </c>
      <c r="U1695">
        <f t="shared" si="133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25</v>
      </c>
      <c r="P1696">
        <f t="shared" si="130"/>
        <v>2512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4"/>
        <v>42821.191666666666</v>
      </c>
      <c r="U1696">
        <f t="shared" si="133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21</v>
      </c>
      <c r="P1697">
        <f t="shared" si="130"/>
        <v>109.18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4"/>
        <v>42835.041666666672</v>
      </c>
      <c r="U1697">
        <f t="shared" si="133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1</v>
      </c>
      <c r="P1698">
        <f t="shared" si="130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4"/>
        <v>42826.027905092589</v>
      </c>
      <c r="U1698">
        <f t="shared" si="133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113.91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4"/>
        <v>42834.991296296299</v>
      </c>
      <c r="U1699">
        <f t="shared" si="133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2</v>
      </c>
      <c r="P1700">
        <f t="shared" si="130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4"/>
        <v>42820.147916666669</v>
      </c>
      <c r="U1700">
        <f t="shared" si="133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49</v>
      </c>
      <c r="P1701">
        <f t="shared" si="130"/>
        <v>625.75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4"/>
        <v>42836.863946759258</v>
      </c>
      <c r="U1701">
        <f t="shared" si="133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13</v>
      </c>
      <c r="P1702">
        <f t="shared" si="130"/>
        <v>31.68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4"/>
        <v>42826.166666666672</v>
      </c>
      <c r="U1702">
        <f t="shared" si="133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50</v>
      </c>
      <c r="P1703">
        <f t="shared" si="130"/>
        <v>1250.5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4"/>
        <v>42019.664409722223</v>
      </c>
      <c r="U1703">
        <f t="shared" si="133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15</v>
      </c>
      <c r="P1704">
        <f t="shared" si="130"/>
        <v>2501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4"/>
        <v>42093.828125</v>
      </c>
      <c r="U1704">
        <f t="shared" si="133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50</v>
      </c>
      <c r="P1705">
        <f t="shared" si="130"/>
        <v>1250.1300000000001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4"/>
        <v>42247.281678240746</v>
      </c>
      <c r="U1705">
        <f t="shared" si="133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125</v>
      </c>
      <c r="P1706">
        <f t="shared" si="130"/>
        <v>227.27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4"/>
        <v>42051.139733796299</v>
      </c>
      <c r="U1706">
        <f t="shared" si="133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125</v>
      </c>
      <c r="P1707">
        <f t="shared" si="130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4"/>
        <v>42256.666666666672</v>
      </c>
      <c r="U1707">
        <f t="shared" si="133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45</v>
      </c>
      <c r="P1708">
        <f t="shared" si="130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4"/>
        <v>42239.306388888886</v>
      </c>
      <c r="U1708">
        <f t="shared" si="133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50</v>
      </c>
      <c r="P1709">
        <f t="shared" si="130"/>
        <v>277.77999999999997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4"/>
        <v>42457.679340277777</v>
      </c>
      <c r="U1709">
        <f t="shared" si="133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36</v>
      </c>
      <c r="P1710">
        <f t="shared" si="130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4"/>
        <v>42491.866967592592</v>
      </c>
      <c r="U1710">
        <f t="shared" si="133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143</v>
      </c>
      <c r="P1711">
        <f t="shared" si="130"/>
        <v>625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4"/>
        <v>41882.818749999999</v>
      </c>
      <c r="U1711">
        <f t="shared" si="133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50</v>
      </c>
      <c r="P1712">
        <f t="shared" si="130"/>
        <v>2500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4"/>
        <v>42387.541666666672</v>
      </c>
      <c r="U1712">
        <f t="shared" si="133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25</v>
      </c>
      <c r="P1713">
        <f t="shared" si="130"/>
        <v>1250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4"/>
        <v>41883.646226851852</v>
      </c>
      <c r="U1713">
        <f t="shared" si="133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50</v>
      </c>
      <c r="P1714">
        <f t="shared" si="130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4"/>
        <v>42185.913807870369</v>
      </c>
      <c r="U1714">
        <f t="shared" si="133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83</v>
      </c>
      <c r="P1715">
        <f t="shared" si="130"/>
        <v>2485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4"/>
        <v>41917.801064814819</v>
      </c>
      <c r="U1715">
        <f t="shared" si="133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10</v>
      </c>
      <c r="P1716">
        <f t="shared" si="130"/>
        <v>146.12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4"/>
        <v>42125.918530092589</v>
      </c>
      <c r="U1716">
        <f t="shared" si="133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50</v>
      </c>
      <c r="P1717">
        <f t="shared" si="130"/>
        <v>1242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4"/>
        <v>42094.140277777777</v>
      </c>
      <c r="U1717">
        <f t="shared" si="133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124</v>
      </c>
      <c r="P1718">
        <f t="shared" si="130"/>
        <v>825.33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4"/>
        <v>42713.619201388887</v>
      </c>
      <c r="U1718">
        <f t="shared" si="133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76</v>
      </c>
      <c r="P1719">
        <f t="shared" si="130"/>
        <v>60.2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4"/>
        <v>42481.166666666672</v>
      </c>
      <c r="U1719">
        <f t="shared" si="133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7</v>
      </c>
      <c r="P1720">
        <f t="shared" si="130"/>
        <v>1228.33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4"/>
        <v>42504.207638888889</v>
      </c>
      <c r="U1720">
        <f t="shared" si="133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61</v>
      </c>
      <c r="P1721">
        <f t="shared" si="130"/>
        <v>817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4"/>
        <v>41899.534618055557</v>
      </c>
      <c r="U1721">
        <f t="shared" si="133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61</v>
      </c>
      <c r="P1722">
        <f t="shared" si="130"/>
        <v>305.63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4"/>
        <v>41952.824895833335</v>
      </c>
      <c r="U1722">
        <f t="shared" si="133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48</v>
      </c>
      <c r="P1723">
        <f t="shared" si="130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4"/>
        <v>42349.461377314816</v>
      </c>
      <c r="U1723">
        <f t="shared" si="133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84</v>
      </c>
      <c r="P1724">
        <f t="shared" si="130"/>
        <v>2412.02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4"/>
        <v>42463.006944444445</v>
      </c>
      <c r="U1724">
        <f t="shared" si="133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24</v>
      </c>
      <c r="P1725">
        <f t="shared" ref="P1725:P1788" si="135">IFERROR(ROUND(E1725/L1725,2),0)</f>
        <v>803.33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4"/>
        <v>42186.25</v>
      </c>
      <c r="U1725">
        <f t="shared" si="133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40</v>
      </c>
      <c r="P1726">
        <f t="shared" si="135"/>
        <v>601.25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4"/>
        <v>41942.932430555556</v>
      </c>
      <c r="U1726">
        <f t="shared" si="133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44</v>
      </c>
      <c r="P1727">
        <f t="shared" si="135"/>
        <v>267.22000000000003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4"/>
        <v>41875.968159722222</v>
      </c>
      <c r="U1727">
        <f t="shared" si="133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37</v>
      </c>
      <c r="P1728">
        <f t="shared" si="135"/>
        <v>150.31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4"/>
        <v>41817.919722222221</v>
      </c>
      <c r="U1728">
        <f t="shared" si="133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80</v>
      </c>
      <c r="P1729">
        <f t="shared" si="135"/>
        <v>2400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4"/>
        <v>42099.458333333328</v>
      </c>
      <c r="U1729">
        <f t="shared" si="133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192</v>
      </c>
      <c r="P1730">
        <f t="shared" si="135"/>
        <v>342.86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4"/>
        <v>42298.625856481478</v>
      </c>
      <c r="U1730">
        <f t="shared" si="133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24</v>
      </c>
      <c r="P1731">
        <f t="shared" si="135"/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si="134"/>
        <v>42531.052152777775</v>
      </c>
      <c r="U1731">
        <f t="shared" ref="U1731:U1794" si="138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80</v>
      </c>
      <c r="P1732">
        <f t="shared" si="135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ref="T1732:T1795" si="139">(((I1732/60)/60)/24)+DATE(1970,1,1)</f>
        <v>42302.087766203709</v>
      </c>
      <c r="U1732">
        <f t="shared" si="138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239</v>
      </c>
      <c r="P1733">
        <f t="shared" si="135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9"/>
        <v>42166.625</v>
      </c>
      <c r="U1733">
        <f t="shared" si="138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60</v>
      </c>
      <c r="P1734">
        <f t="shared" si="135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9"/>
        <v>42385.208333333328</v>
      </c>
      <c r="U1734">
        <f t="shared" si="138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24</v>
      </c>
      <c r="P1735">
        <f t="shared" si="135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9"/>
        <v>42626.895833333328</v>
      </c>
      <c r="U1735">
        <f t="shared" si="138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53</v>
      </c>
      <c r="P1736">
        <f t="shared" si="135"/>
        <v>2370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9"/>
        <v>42132.036527777775</v>
      </c>
      <c r="U1736">
        <f t="shared" si="138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237</v>
      </c>
      <c r="P1737">
        <f t="shared" si="135"/>
        <v>1185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9"/>
        <v>42589.814178240747</v>
      </c>
      <c r="U1737">
        <f t="shared" si="138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79</v>
      </c>
      <c r="P1738">
        <f t="shared" si="135"/>
        <v>2366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9"/>
        <v>42316.90315972222</v>
      </c>
      <c r="U1738">
        <f t="shared" si="138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59</v>
      </c>
      <c r="P1739">
        <f t="shared" si="135"/>
        <v>157.53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9"/>
        <v>42205.948981481488</v>
      </c>
      <c r="U1739">
        <f t="shared" si="138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47</v>
      </c>
      <c r="P1740">
        <f t="shared" si="135"/>
        <v>2361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9"/>
        <v>41914.874328703707</v>
      </c>
      <c r="U1740">
        <f t="shared" si="138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236</v>
      </c>
      <c r="P1741">
        <f t="shared" si="135"/>
        <v>2360.3200000000002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9"/>
        <v>42494.832546296297</v>
      </c>
      <c r="U1741">
        <f t="shared" si="138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79</v>
      </c>
      <c r="P1742">
        <f t="shared" si="135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9"/>
        <v>42201.817384259266</v>
      </c>
      <c r="U1742">
        <f t="shared" si="138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196</v>
      </c>
      <c r="P1743">
        <f t="shared" si="135"/>
        <v>45.29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9"/>
        <v>42165.628136574072</v>
      </c>
      <c r="U1743">
        <f t="shared" si="138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118</v>
      </c>
      <c r="P1744">
        <f t="shared" si="135"/>
        <v>69.260000000000005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9"/>
        <v>42742.875</v>
      </c>
      <c r="U1744">
        <f t="shared" si="138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39</v>
      </c>
      <c r="P1745">
        <f t="shared" si="135"/>
        <v>35.15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9"/>
        <v>42609.165972222225</v>
      </c>
      <c r="U1745">
        <f t="shared" si="138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43</v>
      </c>
      <c r="P1746">
        <f t="shared" si="135"/>
        <v>33.5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9"/>
        <v>42071.563391203701</v>
      </c>
      <c r="U1746">
        <f t="shared" si="138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>
        <f t="shared" si="135"/>
        <v>26.29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9"/>
        <v>42726.083333333328</v>
      </c>
      <c r="U1747">
        <f t="shared" si="138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16</v>
      </c>
      <c r="P1748">
        <f t="shared" si="135"/>
        <v>21.87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9"/>
        <v>42698.083333333328</v>
      </c>
      <c r="U1748">
        <f t="shared" si="138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26</v>
      </c>
      <c r="P1749">
        <f t="shared" si="135"/>
        <v>14.69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9"/>
        <v>42321.625</v>
      </c>
      <c r="U1749">
        <f t="shared" si="138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5</v>
      </c>
      <c r="P1750">
        <f t="shared" si="135"/>
        <v>12.9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9"/>
        <v>42249.950729166667</v>
      </c>
      <c r="U1750">
        <f t="shared" si="138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23</v>
      </c>
      <c r="P1751">
        <f t="shared" si="135"/>
        <v>17.809999999999999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9"/>
        <v>42795.791666666672</v>
      </c>
      <c r="U1751">
        <f t="shared" si="138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47</v>
      </c>
      <c r="P1752">
        <f t="shared" si="135"/>
        <v>18.649999999999999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9"/>
        <v>42479.836851851855</v>
      </c>
      <c r="U1752">
        <f t="shared" si="138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23</v>
      </c>
      <c r="P1753">
        <f t="shared" si="135"/>
        <v>38.11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9"/>
        <v>42082.739849537036</v>
      </c>
      <c r="U1753">
        <f t="shared" si="138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194</v>
      </c>
      <c r="P1754">
        <f t="shared" si="135"/>
        <v>25.83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9"/>
        <v>42657.253263888888</v>
      </c>
      <c r="U1754">
        <f t="shared" si="138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15</v>
      </c>
      <c r="P1755">
        <f t="shared" si="135"/>
        <v>66.31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9"/>
        <v>42450.707962962959</v>
      </c>
      <c r="U1755">
        <f t="shared" si="138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27</v>
      </c>
      <c r="P1756">
        <f t="shared" si="135"/>
        <v>25.77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9"/>
        <v>42097.835104166668</v>
      </c>
      <c r="U1756">
        <f t="shared" si="138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9244</v>
      </c>
      <c r="P1757">
        <f t="shared" si="135"/>
        <v>577.75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9"/>
        <v>42282.788900462961</v>
      </c>
      <c r="U1757">
        <f t="shared" si="138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42</v>
      </c>
      <c r="P1758">
        <f t="shared" si="135"/>
        <v>19.21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9"/>
        <v>42611.167465277773</v>
      </c>
      <c r="U1758">
        <f t="shared" si="138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46</v>
      </c>
      <c r="P1759">
        <f t="shared" si="135"/>
        <v>164.29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9"/>
        <v>42763.811805555553</v>
      </c>
      <c r="U1759">
        <f t="shared" si="138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230</v>
      </c>
      <c r="P1760">
        <f t="shared" si="135"/>
        <v>85.19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9"/>
        <v>42565.955925925926</v>
      </c>
      <c r="U1760">
        <f t="shared" si="138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46</v>
      </c>
      <c r="P1761">
        <f t="shared" si="135"/>
        <v>46.92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9"/>
        <v>42088.787372685183</v>
      </c>
      <c r="U1761">
        <f t="shared" si="138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46</v>
      </c>
      <c r="P1762">
        <f t="shared" si="135"/>
        <v>22.53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9"/>
        <v>42425.67260416667</v>
      </c>
      <c r="U1762">
        <f t="shared" si="138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2296</v>
      </c>
      <c r="P1763">
        <f t="shared" si="135"/>
        <v>765.33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9"/>
        <v>42259.567824074074</v>
      </c>
      <c r="U1763">
        <f t="shared" si="138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2291</v>
      </c>
      <c r="P1764">
        <f t="shared" si="135"/>
        <v>91.64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9"/>
        <v>42440.982002314813</v>
      </c>
      <c r="U1764">
        <f t="shared" si="138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19</v>
      </c>
      <c r="P1765">
        <f t="shared" si="135"/>
        <v>19.41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9"/>
        <v>42666.868518518517</v>
      </c>
      <c r="U1765">
        <f t="shared" si="138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21</v>
      </c>
      <c r="P1766">
        <f t="shared" si="135"/>
        <v>58.64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9"/>
        <v>41854.485868055555</v>
      </c>
      <c r="U1766">
        <f t="shared" si="138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18</v>
      </c>
      <c r="P1767">
        <f t="shared" si="135"/>
        <v>22.19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9"/>
        <v>41864.980462962965</v>
      </c>
      <c r="U1767">
        <f t="shared" si="138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152</v>
      </c>
      <c r="P1768">
        <f t="shared" si="135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9"/>
        <v>41876.859814814816</v>
      </c>
      <c r="U1768">
        <f t="shared" si="138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58.46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9"/>
        <v>41854.658379629633</v>
      </c>
      <c r="U1769">
        <f t="shared" si="138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45</v>
      </c>
      <c r="P1770">
        <f t="shared" si="135"/>
        <v>151.36000000000001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9"/>
        <v>41909.560694444444</v>
      </c>
      <c r="U1770">
        <f t="shared" si="138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6</v>
      </c>
      <c r="P1771">
        <f t="shared" si="135"/>
        <v>102.95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9"/>
        <v>42017.818969907406</v>
      </c>
      <c r="U1771">
        <f t="shared" si="138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9</v>
      </c>
      <c r="P1772">
        <f t="shared" si="135"/>
        <v>24.53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9"/>
        <v>41926.780023148152</v>
      </c>
      <c r="U1772">
        <f t="shared" si="138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54</v>
      </c>
      <c r="P1773">
        <f t="shared" si="135"/>
        <v>89.96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9"/>
        <v>41935.979629629634</v>
      </c>
      <c r="U1773">
        <f t="shared" si="138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41</v>
      </c>
      <c r="P1774">
        <f t="shared" si="135"/>
        <v>118.16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9"/>
        <v>41826.718009259261</v>
      </c>
      <c r="U1774">
        <f t="shared" si="138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7</v>
      </c>
      <c r="P1775">
        <f t="shared" si="135"/>
        <v>117.42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9"/>
        <v>42023.760393518518</v>
      </c>
      <c r="U1775">
        <f t="shared" si="138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89</v>
      </c>
      <c r="P1776">
        <f t="shared" si="135"/>
        <v>171.57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9"/>
        <v>41972.624305555553</v>
      </c>
      <c r="U1776">
        <f t="shared" si="138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7</v>
      </c>
      <c r="P1777">
        <f t="shared" si="135"/>
        <v>17.98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9"/>
        <v>41936.976388888892</v>
      </c>
      <c r="U1777">
        <f t="shared" si="138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44</v>
      </c>
      <c r="P1778">
        <f t="shared" si="135"/>
        <v>555.5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9"/>
        <v>41941.95684027778</v>
      </c>
      <c r="U1778">
        <f t="shared" si="138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46</v>
      </c>
      <c r="P1779">
        <f t="shared" si="135"/>
        <v>222.2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9"/>
        <v>42055.357094907406</v>
      </c>
      <c r="U1779">
        <f t="shared" si="138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4</v>
      </c>
      <c r="P1780">
        <f t="shared" si="135"/>
        <v>147.66999999999999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9"/>
        <v>42090.821701388893</v>
      </c>
      <c r="U1780">
        <f t="shared" si="138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20</v>
      </c>
      <c r="P1781">
        <f t="shared" si="135"/>
        <v>58.16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9"/>
        <v>42615.691898148143</v>
      </c>
      <c r="U1781">
        <f t="shared" si="138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7</v>
      </c>
      <c r="P1782">
        <f t="shared" si="135"/>
        <v>14.54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9"/>
        <v>42553.600810185191</v>
      </c>
      <c r="U1782">
        <f t="shared" si="138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40</v>
      </c>
      <c r="P1783">
        <f t="shared" si="135"/>
        <v>91.83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9"/>
        <v>42628.617418981477</v>
      </c>
      <c r="U1783">
        <f t="shared" si="138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6</v>
      </c>
      <c r="P1784">
        <f t="shared" si="135"/>
        <v>28.97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9"/>
        <v>42421.575104166666</v>
      </c>
      <c r="U1784">
        <f t="shared" si="138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6</v>
      </c>
      <c r="P1785">
        <f t="shared" si="135"/>
        <v>11.89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9"/>
        <v>42145.949976851851</v>
      </c>
      <c r="U1785">
        <f t="shared" si="138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44</v>
      </c>
      <c r="P1786">
        <f t="shared" si="135"/>
        <v>66.61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9"/>
        <v>42035.142361111109</v>
      </c>
      <c r="U1786">
        <f t="shared" si="138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9</v>
      </c>
      <c r="P1787">
        <f t="shared" si="135"/>
        <v>20.329999999999998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9"/>
        <v>41928</v>
      </c>
      <c r="U1787">
        <f t="shared" si="138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116</v>
      </c>
      <c r="P1788">
        <f t="shared" si="135"/>
        <v>75.69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9"/>
        <v>41988.550659722227</v>
      </c>
      <c r="U1788">
        <f t="shared" si="138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22</v>
      </c>
      <c r="P1789">
        <f t="shared" ref="P1789:P1852" si="140">IFERROR(ROUND(E1789/L1789,2),0)</f>
        <v>91.38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9"/>
        <v>42098.613854166666</v>
      </c>
      <c r="U1789">
        <f t="shared" si="138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40</v>
      </c>
      <c r="P1790">
        <f t="shared" si="140"/>
        <v>547.75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9"/>
        <v>41943.94840277778</v>
      </c>
      <c r="U1790">
        <f t="shared" si="138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27</v>
      </c>
      <c r="P1791">
        <f t="shared" si="140"/>
        <v>547.75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9"/>
        <v>42016.250034722223</v>
      </c>
      <c r="U1791">
        <f t="shared" si="138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7</v>
      </c>
      <c r="P1792">
        <f t="shared" si="140"/>
        <v>145.47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9"/>
        <v>42040.674513888895</v>
      </c>
      <c r="U1792">
        <f t="shared" si="138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73</v>
      </c>
      <c r="P1793">
        <f t="shared" si="140"/>
        <v>545.5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9"/>
        <v>42033.740335648152</v>
      </c>
      <c r="U1793">
        <f t="shared" si="138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9</v>
      </c>
      <c r="P1794">
        <f t="shared" si="140"/>
        <v>15.68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9"/>
        <v>42226.290972222225</v>
      </c>
      <c r="U1794">
        <f t="shared" si="138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73</v>
      </c>
      <c r="P1795">
        <f t="shared" si="140"/>
        <v>1087.5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si="139"/>
        <v>41970.933333333334</v>
      </c>
      <c r="U1795">
        <f t="shared" ref="U1795:U1858" si="143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24</v>
      </c>
      <c r="P1796">
        <f t="shared" si="140"/>
        <v>120.61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ref="T1796:T1859" si="144">(((I1796/60)/60)/24)+DATE(1970,1,1)</f>
        <v>42046.551180555558</v>
      </c>
      <c r="U1796">
        <f t="shared" si="143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8</v>
      </c>
      <c r="P1797">
        <f t="shared" si="140"/>
        <v>26.68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4"/>
        <v>42657.666666666672</v>
      </c>
      <c r="U1797">
        <f t="shared" si="143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11</v>
      </c>
      <c r="P1798">
        <f t="shared" si="140"/>
        <v>25.12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4"/>
        <v>42575.439421296294</v>
      </c>
      <c r="U1798">
        <f t="shared" si="143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22</v>
      </c>
      <c r="P1799">
        <f t="shared" si="140"/>
        <v>15.42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4"/>
        <v>42719.56931712963</v>
      </c>
      <c r="U1799">
        <f t="shared" si="143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13</v>
      </c>
      <c r="P1800">
        <f t="shared" si="140"/>
        <v>58.27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4"/>
        <v>42404.32677083333</v>
      </c>
      <c r="U1800">
        <f t="shared" si="143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54</v>
      </c>
      <c r="P1801">
        <f t="shared" si="140"/>
        <v>359.17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4"/>
        <v>41954.884351851855</v>
      </c>
      <c r="U1801">
        <f t="shared" si="143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5</v>
      </c>
      <c r="P1802">
        <f t="shared" si="140"/>
        <v>19.07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4"/>
        <v>42653.606134259258</v>
      </c>
      <c r="U1802">
        <f t="shared" si="143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13</v>
      </c>
      <c r="P1803">
        <f t="shared" si="140"/>
        <v>58.16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4"/>
        <v>42353.506944444445</v>
      </c>
      <c r="U1803">
        <f t="shared" si="143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61</v>
      </c>
      <c r="P1804">
        <f t="shared" si="140"/>
        <v>119.56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4"/>
        <v>42182.915972222225</v>
      </c>
      <c r="U1804">
        <f t="shared" si="143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12</v>
      </c>
      <c r="P1805">
        <f t="shared" si="140"/>
        <v>28.67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4"/>
        <v>42049.071550925932</v>
      </c>
      <c r="U1805">
        <f t="shared" si="143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14</v>
      </c>
      <c r="P1806">
        <f t="shared" si="140"/>
        <v>41.29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4"/>
        <v>42322.719953703709</v>
      </c>
      <c r="U1806">
        <f t="shared" si="143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10</v>
      </c>
      <c r="P1807">
        <f t="shared" si="140"/>
        <v>17.579999999999998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4"/>
        <v>42279.75</v>
      </c>
      <c r="U1807">
        <f t="shared" si="143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11</v>
      </c>
      <c r="P1808">
        <f t="shared" si="140"/>
        <v>268.13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4"/>
        <v>41912.638298611113</v>
      </c>
      <c r="U1808">
        <f t="shared" si="143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43</v>
      </c>
      <c r="P1809">
        <f t="shared" si="140"/>
        <v>268.04000000000002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4"/>
        <v>41910.068437499998</v>
      </c>
      <c r="U1809">
        <f t="shared" si="143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8</v>
      </c>
      <c r="P1810">
        <f t="shared" si="140"/>
        <v>22.32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4"/>
        <v>42777.680902777778</v>
      </c>
      <c r="U1810">
        <f t="shared" si="143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61</v>
      </c>
      <c r="P1811">
        <f t="shared" si="140"/>
        <v>238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4"/>
        <v>42064.907858796301</v>
      </c>
      <c r="U1811">
        <f t="shared" si="143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476</v>
      </c>
      <c r="P1812">
        <f t="shared" si="140"/>
        <v>1070.5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4"/>
        <v>41872.91002314815</v>
      </c>
      <c r="U1812">
        <f t="shared" si="143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4</v>
      </c>
      <c r="P1813">
        <f t="shared" si="140"/>
        <v>82.31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4"/>
        <v>41936.166666666664</v>
      </c>
      <c r="U1813">
        <f t="shared" si="143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33</v>
      </c>
      <c r="P1814">
        <f t="shared" si="140"/>
        <v>93.04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4"/>
        <v>42554.318703703699</v>
      </c>
      <c r="U1814">
        <f t="shared" si="143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24</v>
      </c>
      <c r="P1815">
        <f t="shared" si="140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4"/>
        <v>41859.889027777775</v>
      </c>
      <c r="U1815">
        <f t="shared" si="143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18</v>
      </c>
      <c r="P1816">
        <f t="shared" si="140"/>
        <v>15.23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4"/>
        <v>42063.314074074078</v>
      </c>
      <c r="U1816">
        <f t="shared" si="143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71</v>
      </c>
      <c r="P1817">
        <f t="shared" si="140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4"/>
        <v>42186.906678240746</v>
      </c>
      <c r="U1817">
        <f t="shared" si="143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9</v>
      </c>
      <c r="P1818">
        <f t="shared" si="140"/>
        <v>355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4"/>
        <v>42576.791666666672</v>
      </c>
      <c r="U1818">
        <f t="shared" si="143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12</v>
      </c>
      <c r="P1819">
        <f t="shared" si="140"/>
        <v>21.29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4"/>
        <v>42765.290972222225</v>
      </c>
      <c r="U1819">
        <f t="shared" si="143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14</v>
      </c>
      <c r="P1820">
        <f t="shared" si="140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4"/>
        <v>42097.192708333328</v>
      </c>
      <c r="U1820">
        <f t="shared" si="143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177</v>
      </c>
      <c r="P1821">
        <f t="shared" si="140"/>
        <v>530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4"/>
        <v>41850.752268518518</v>
      </c>
      <c r="U1821">
        <f t="shared" si="143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8</v>
      </c>
      <c r="P1822">
        <f t="shared" si="140"/>
        <v>264.38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4"/>
        <v>42095.042708333334</v>
      </c>
      <c r="U1822">
        <f t="shared" si="143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85</v>
      </c>
      <c r="P1823">
        <f t="shared" si="140"/>
        <v>37.07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4"/>
        <v>40971.319062499999</v>
      </c>
      <c r="U1823">
        <f t="shared" si="143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704</v>
      </c>
      <c r="P1824">
        <f t="shared" si="140"/>
        <v>192.09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4"/>
        <v>41670.792361111111</v>
      </c>
      <c r="U1824">
        <f t="shared" si="143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302</v>
      </c>
      <c r="P1825">
        <f t="shared" si="140"/>
        <v>63.95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4"/>
        <v>41206.684907407405</v>
      </c>
      <c r="U1825">
        <f t="shared" si="143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70</v>
      </c>
      <c r="P1826">
        <f t="shared" si="140"/>
        <v>52.75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4"/>
        <v>41647.088888888888</v>
      </c>
      <c r="U1826">
        <f t="shared" si="143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42.14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4"/>
        <v>41466.83452546296</v>
      </c>
      <c r="U1827">
        <f t="shared" si="143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105</v>
      </c>
      <c r="P1828">
        <f t="shared" si="140"/>
        <v>55.34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4"/>
        <v>41687.923807870371</v>
      </c>
      <c r="U1828">
        <f t="shared" si="143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26</v>
      </c>
      <c r="P1829">
        <f t="shared" si="140"/>
        <v>21.9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4"/>
        <v>40605.325937499998</v>
      </c>
      <c r="U1829">
        <f t="shared" si="143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11</v>
      </c>
      <c r="P1830">
        <f t="shared" si="140"/>
        <v>43.79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4"/>
        <v>41768.916666666664</v>
      </c>
      <c r="U1830">
        <f t="shared" si="143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140</v>
      </c>
      <c r="P1831">
        <f t="shared" si="140"/>
        <v>63.67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4"/>
        <v>40564.916666666664</v>
      </c>
      <c r="U1831">
        <f t="shared" si="143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14</v>
      </c>
      <c r="P1832">
        <f t="shared" si="140"/>
        <v>9.2899999999999991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4"/>
        <v>41694.684108796297</v>
      </c>
      <c r="U1832">
        <f t="shared" si="143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210</v>
      </c>
      <c r="P1833">
        <f t="shared" si="140"/>
        <v>150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4"/>
        <v>41041.996099537035</v>
      </c>
      <c r="U1833">
        <f t="shared" si="143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600</v>
      </c>
      <c r="P1834">
        <f t="shared" si="140"/>
        <v>105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4"/>
        <v>40606.539664351854</v>
      </c>
      <c r="U1834">
        <f t="shared" si="143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525</v>
      </c>
      <c r="P1835">
        <f t="shared" si="140"/>
        <v>84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4"/>
        <v>41335.332638888889</v>
      </c>
      <c r="U1835">
        <f t="shared" si="143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21</v>
      </c>
      <c r="P1836">
        <f t="shared" si="140"/>
        <v>23.28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4"/>
        <v>42028.964062500003</v>
      </c>
      <c r="U1836">
        <f t="shared" si="143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419</v>
      </c>
      <c r="P1837">
        <f t="shared" si="140"/>
        <v>190.45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4"/>
        <v>42460.660543981481</v>
      </c>
      <c r="U1837">
        <f t="shared" si="143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42</v>
      </c>
      <c r="P1838">
        <f t="shared" si="140"/>
        <v>38.049999999999997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4"/>
        <v>41322.809363425928</v>
      </c>
      <c r="U1838">
        <f t="shared" si="143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348</v>
      </c>
      <c r="P1839">
        <f t="shared" si="140"/>
        <v>69.569999999999993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4"/>
        <v>40986.006192129629</v>
      </c>
      <c r="U1839">
        <f t="shared" si="143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209</v>
      </c>
      <c r="P1840">
        <f t="shared" si="140"/>
        <v>74.5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4"/>
        <v>40817.125</v>
      </c>
      <c r="U1840">
        <f t="shared" si="143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208</v>
      </c>
      <c r="P1841">
        <f t="shared" si="140"/>
        <v>46.27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4"/>
        <v>42644.722013888888</v>
      </c>
      <c r="U1841">
        <f t="shared" si="143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231</v>
      </c>
      <c r="P1842">
        <f t="shared" si="140"/>
        <v>160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4"/>
        <v>41401.207638888889</v>
      </c>
      <c r="U1842">
        <f t="shared" si="143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104</v>
      </c>
      <c r="P1843">
        <f t="shared" si="140"/>
        <v>51.9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4"/>
        <v>41779.207638888889</v>
      </c>
      <c r="U1843">
        <f t="shared" si="143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104</v>
      </c>
      <c r="P1844">
        <f t="shared" si="140"/>
        <v>98.86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4"/>
        <v>42065.249305555553</v>
      </c>
      <c r="U1844">
        <f t="shared" si="143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21</v>
      </c>
      <c r="P1845">
        <f t="shared" si="140"/>
        <v>15.49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4"/>
        <v>40594.994837962964</v>
      </c>
      <c r="U1845">
        <f t="shared" si="143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138</v>
      </c>
      <c r="P1846">
        <f t="shared" si="140"/>
        <v>103.65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4"/>
        <v>40705.125</v>
      </c>
      <c r="U1846">
        <f t="shared" si="143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207</v>
      </c>
      <c r="P1847">
        <f t="shared" si="140"/>
        <v>108.97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4"/>
        <v>42538.204861111109</v>
      </c>
      <c r="U1847">
        <f t="shared" si="143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14</v>
      </c>
      <c r="P1848">
        <f t="shared" si="140"/>
        <v>9.9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4"/>
        <v>41258.650196759263</v>
      </c>
      <c r="U1848">
        <f t="shared" si="143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83</v>
      </c>
      <c r="P1849">
        <f t="shared" si="140"/>
        <v>54.47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4"/>
        <v>42115.236481481479</v>
      </c>
      <c r="U1849">
        <f t="shared" si="143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69</v>
      </c>
      <c r="P1850">
        <f t="shared" si="140"/>
        <v>86.04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4"/>
        <v>40755.290972222225</v>
      </c>
      <c r="U1850">
        <f t="shared" si="143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688</v>
      </c>
      <c r="P1851">
        <f t="shared" si="140"/>
        <v>258.13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4"/>
        <v>41199.845590277779</v>
      </c>
      <c r="U1851">
        <f t="shared" si="143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23</v>
      </c>
      <c r="P1852">
        <f t="shared" si="140"/>
        <v>11.53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4"/>
        <v>41830.959490740745</v>
      </c>
      <c r="U1852">
        <f t="shared" si="143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158</v>
      </c>
      <c r="P1853">
        <f t="shared" ref="P1853:P1916" si="145">IFERROR(ROUND(E1853/L1853,2),0)</f>
        <v>79.23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4"/>
        <v>41848.041666666664</v>
      </c>
      <c r="U1853">
        <f t="shared" si="143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14</v>
      </c>
      <c r="P1854">
        <f t="shared" si="145"/>
        <v>15.73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4"/>
        <v>42119</v>
      </c>
      <c r="U1854">
        <f t="shared" si="143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257</v>
      </c>
      <c r="P1855">
        <f t="shared" si="145"/>
        <v>147.07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4"/>
        <v>41227.102048611108</v>
      </c>
      <c r="U1855">
        <f t="shared" si="143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14</v>
      </c>
      <c r="P1856">
        <f t="shared" si="145"/>
        <v>11.82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4"/>
        <v>41418.021261574075</v>
      </c>
      <c r="U1856">
        <f t="shared" si="143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23</v>
      </c>
      <c r="P1857">
        <f t="shared" si="145"/>
        <v>10.76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4"/>
        <v>41645.538657407407</v>
      </c>
      <c r="U1857">
        <f t="shared" si="143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103</v>
      </c>
      <c r="P1858">
        <f t="shared" si="145"/>
        <v>54.08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4"/>
        <v>41838.854999999996</v>
      </c>
      <c r="U1858">
        <f t="shared" si="143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68</v>
      </c>
      <c r="P1859">
        <f t="shared" si="145"/>
        <v>93.32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si="144"/>
        <v>41894.76866898148</v>
      </c>
      <c r="U1859">
        <f t="shared" ref="U1859:U1922" si="148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37</v>
      </c>
      <c r="P1860">
        <f t="shared" si="145"/>
        <v>13.78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ref="T1860:T1923" si="149">(((I1860/60)/60)/24)+DATE(1970,1,1)</f>
        <v>40893.242141203707</v>
      </c>
      <c r="U1860">
        <f t="shared" si="148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68</v>
      </c>
      <c r="P1861">
        <f t="shared" si="145"/>
        <v>36.64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9"/>
        <v>40808.770011574074</v>
      </c>
      <c r="U1861">
        <f t="shared" si="148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273</v>
      </c>
      <c r="P1862">
        <f t="shared" si="145"/>
        <v>107.89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9"/>
        <v>41676.709305555552</v>
      </c>
      <c r="U1862">
        <f t="shared" si="148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1</v>
      </c>
      <c r="P1863">
        <f t="shared" si="145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9"/>
        <v>42030.300243055557</v>
      </c>
      <c r="U1863">
        <f t="shared" si="148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11</v>
      </c>
      <c r="P1864">
        <f t="shared" si="145"/>
        <v>128.13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9"/>
        <v>42802.3125</v>
      </c>
      <c r="U1864">
        <f t="shared" si="148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82</v>
      </c>
      <c r="P1865">
        <f t="shared" si="145"/>
        <v>1025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9"/>
        <v>41802.797280092593</v>
      </c>
      <c r="U1865">
        <f t="shared" si="148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31</v>
      </c>
      <c r="P1866">
        <f t="shared" si="145"/>
        <v>42.65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9"/>
        <v>41763.716435185182</v>
      </c>
      <c r="U1866">
        <f t="shared" si="148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2</v>
      </c>
      <c r="P1867">
        <f t="shared" si="145"/>
        <v>1021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9"/>
        <v>42680.409108796302</v>
      </c>
      <c r="U1867">
        <f t="shared" si="148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8</v>
      </c>
      <c r="P1868">
        <f t="shared" si="145"/>
        <v>1020.5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9"/>
        <v>42795.166666666672</v>
      </c>
      <c r="U1868">
        <f t="shared" si="148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10</v>
      </c>
      <c r="P1869">
        <f t="shared" si="145"/>
        <v>2035.05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9"/>
        <v>42679.924907407403</v>
      </c>
      <c r="U1869">
        <f t="shared" si="148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8</v>
      </c>
      <c r="P1870">
        <f t="shared" si="145"/>
        <v>119.71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9"/>
        <v>42353.332638888889</v>
      </c>
      <c r="U1870">
        <f t="shared" si="148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20</v>
      </c>
      <c r="P1871">
        <f t="shared" si="145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9"/>
        <v>42739.002881944441</v>
      </c>
      <c r="U1871">
        <f t="shared" si="148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58</v>
      </c>
      <c r="P1872">
        <f t="shared" si="145"/>
        <v>184.82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9"/>
        <v>42400.178472222222</v>
      </c>
      <c r="U1872">
        <f t="shared" si="148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31</v>
      </c>
      <c r="P1873">
        <f t="shared" si="145"/>
        <v>21.38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9"/>
        <v>41963.825243055559</v>
      </c>
      <c r="U1873">
        <f t="shared" si="148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10</v>
      </c>
      <c r="P1874">
        <f t="shared" si="145"/>
        <v>156.15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9"/>
        <v>42185.129652777774</v>
      </c>
      <c r="U1874">
        <f t="shared" si="148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25</v>
      </c>
      <c r="P1875">
        <f t="shared" si="145"/>
        <v>1015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9"/>
        <v>42193.697916666672</v>
      </c>
      <c r="U1875">
        <f t="shared" si="148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1</v>
      </c>
      <c r="P1876">
        <f t="shared" si="145"/>
        <v>1014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9"/>
        <v>42549.969131944439</v>
      </c>
      <c r="U1876">
        <f t="shared" si="148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20</v>
      </c>
      <c r="P1877">
        <f t="shared" si="145"/>
        <v>675.67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9"/>
        <v>42588.899398148147</v>
      </c>
      <c r="U1877">
        <f t="shared" si="148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724</v>
      </c>
      <c r="P1878">
        <f t="shared" si="145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9"/>
        <v>41806.284780092588</v>
      </c>
      <c r="U1878">
        <f t="shared" si="148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3375</v>
      </c>
      <c r="P1879">
        <f t="shared" si="145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9"/>
        <v>42064.029224537036</v>
      </c>
      <c r="U1879">
        <f t="shared" si="148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25</v>
      </c>
      <c r="P1880">
        <f t="shared" si="145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9"/>
        <v>41803.008738425924</v>
      </c>
      <c r="U1880">
        <f t="shared" si="148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41</v>
      </c>
      <c r="P1881">
        <f t="shared" si="145"/>
        <v>1012.5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9"/>
        <v>42443.607974537037</v>
      </c>
      <c r="U1881">
        <f t="shared" si="148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41</v>
      </c>
      <c r="P1882">
        <f t="shared" si="145"/>
        <v>84.38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9"/>
        <v>42459.525231481486</v>
      </c>
      <c r="U1882">
        <f t="shared" si="148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101</v>
      </c>
      <c r="P1883">
        <f t="shared" si="145"/>
        <v>28.86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9"/>
        <v>42073.110983796301</v>
      </c>
      <c r="U1883">
        <f t="shared" si="148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60</v>
      </c>
      <c r="P1884">
        <f t="shared" si="145"/>
        <v>24.94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9"/>
        <v>41100.991666666669</v>
      </c>
      <c r="U1884">
        <f t="shared" si="148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202</v>
      </c>
      <c r="P1885">
        <f t="shared" si="145"/>
        <v>63.13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9"/>
        <v>41007.906342592592</v>
      </c>
      <c r="U1885">
        <f t="shared" si="148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202</v>
      </c>
      <c r="P1886">
        <f t="shared" si="145"/>
        <v>77.69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9"/>
        <v>41240.5</v>
      </c>
      <c r="U1886">
        <f t="shared" si="148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44</v>
      </c>
      <c r="P1887">
        <f t="shared" si="145"/>
        <v>19.239999999999998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9"/>
        <v>41131.916666666664</v>
      </c>
      <c r="U1887">
        <f t="shared" si="148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168</v>
      </c>
      <c r="P1888">
        <f t="shared" si="145"/>
        <v>69.66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9"/>
        <v>41955.94835648148</v>
      </c>
      <c r="U1888">
        <f t="shared" si="148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67</v>
      </c>
      <c r="P1889">
        <f t="shared" si="145"/>
        <v>251.88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9"/>
        <v>42341.895833333328</v>
      </c>
      <c r="U1889">
        <f t="shared" si="148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81</v>
      </c>
      <c r="P1890">
        <f t="shared" si="145"/>
        <v>22.64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9"/>
        <v>40330.207638888889</v>
      </c>
      <c r="U1890">
        <f t="shared" si="148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101</v>
      </c>
      <c r="P1891">
        <f t="shared" si="145"/>
        <v>45.8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9"/>
        <v>41344.751689814817</v>
      </c>
      <c r="U1891">
        <f t="shared" si="148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17</v>
      </c>
      <c r="P1892">
        <f t="shared" si="145"/>
        <v>8.19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9"/>
        <v>41258.786203703705</v>
      </c>
      <c r="U1892">
        <f t="shared" si="148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20</v>
      </c>
      <c r="P1893">
        <f t="shared" si="145"/>
        <v>16.79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9"/>
        <v>40381.25</v>
      </c>
      <c r="U1893">
        <f t="shared" si="148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403</v>
      </c>
      <c r="P1894">
        <f t="shared" si="145"/>
        <v>77.44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9"/>
        <v>40701.637511574074</v>
      </c>
      <c r="U1894">
        <f t="shared" si="148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80</v>
      </c>
      <c r="P1895">
        <f t="shared" si="145"/>
        <v>44.67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9"/>
        <v>40649.165972222225</v>
      </c>
      <c r="U1895">
        <f t="shared" si="148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201</v>
      </c>
      <c r="P1896">
        <f t="shared" si="145"/>
        <v>100.5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9"/>
        <v>40951.904895833337</v>
      </c>
      <c r="U1896">
        <f t="shared" si="148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22</v>
      </c>
      <c r="P1897">
        <f t="shared" si="145"/>
        <v>42.7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9"/>
        <v>42297.746782407412</v>
      </c>
      <c r="U1897">
        <f t="shared" si="148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445</v>
      </c>
      <c r="P1898">
        <f t="shared" si="145"/>
        <v>154.22999999999999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9"/>
        <v>41011.710243055553</v>
      </c>
      <c r="U1898">
        <f t="shared" si="148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32</v>
      </c>
      <c r="P1899">
        <f t="shared" si="145"/>
        <v>10.96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9"/>
        <v>41702.875</v>
      </c>
      <c r="U1899">
        <f t="shared" si="148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201</v>
      </c>
      <c r="P1900">
        <f t="shared" si="145"/>
        <v>95.48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9"/>
        <v>42401.75</v>
      </c>
      <c r="U1900">
        <f t="shared" si="148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223</v>
      </c>
      <c r="P1901">
        <f t="shared" si="145"/>
        <v>47.74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9"/>
        <v>42088.90006944444</v>
      </c>
      <c r="U1901">
        <f t="shared" si="148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80</v>
      </c>
      <c r="P1902">
        <f t="shared" si="145"/>
        <v>37.11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9"/>
        <v>41188.415972222225</v>
      </c>
      <c r="U1902">
        <f t="shared" si="148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2</v>
      </c>
      <c r="P1903">
        <f t="shared" si="145"/>
        <v>80.16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9"/>
        <v>42146.541666666672</v>
      </c>
      <c r="U1903">
        <f t="shared" si="148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200</v>
      </c>
      <c r="P1904">
        <f t="shared" si="145"/>
        <v>667.41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9"/>
        <v>42067.789895833332</v>
      </c>
      <c r="U1904">
        <f t="shared" si="148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67</v>
      </c>
      <c r="P1905">
        <f t="shared" si="145"/>
        <v>48.8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9"/>
        <v>42762.770729166667</v>
      </c>
      <c r="U1905">
        <f t="shared" si="148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4</v>
      </c>
      <c r="P1906">
        <f t="shared" si="145"/>
        <v>1000.5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9"/>
        <v>42371.685428240744</v>
      </c>
      <c r="U1906">
        <f t="shared" si="148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8</v>
      </c>
      <c r="P1907">
        <f t="shared" si="145"/>
        <v>500.17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9"/>
        <v>41889.925856481481</v>
      </c>
      <c r="U1907">
        <f t="shared" si="148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</v>
      </c>
      <c r="P1908">
        <f t="shared" si="145"/>
        <v>20.2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9"/>
        <v>42544.671099537038</v>
      </c>
      <c r="U1908">
        <f t="shared" si="148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7</v>
      </c>
      <c r="P1909">
        <f t="shared" si="145"/>
        <v>500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9"/>
        <v>41782.587094907409</v>
      </c>
      <c r="U1909">
        <f t="shared" si="148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8</v>
      </c>
      <c r="P1910">
        <f t="shared" si="145"/>
        <v>500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9"/>
        <v>42733.917824074073</v>
      </c>
      <c r="U1910">
        <f t="shared" si="148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6</v>
      </c>
      <c r="P1911">
        <f t="shared" si="145"/>
        <v>52.63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9"/>
        <v>41935.429155092592</v>
      </c>
      <c r="U1911">
        <f t="shared" si="148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2</v>
      </c>
      <c r="P1912">
        <f t="shared" si="145"/>
        <v>7.02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9"/>
        <v>42308.947916666672</v>
      </c>
      <c r="U1912">
        <f t="shared" si="148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5</v>
      </c>
      <c r="P1913">
        <f t="shared" si="145"/>
        <v>2000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9"/>
        <v>41860.033958333333</v>
      </c>
      <c r="U1913">
        <f t="shared" si="148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40</v>
      </c>
      <c r="P1914">
        <f t="shared" si="145"/>
        <v>47.62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9"/>
        <v>42159.226388888885</v>
      </c>
      <c r="U1914">
        <f t="shared" si="148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4</v>
      </c>
      <c r="P1915">
        <f t="shared" si="145"/>
        <v>76.92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9"/>
        <v>41920.511319444442</v>
      </c>
      <c r="U1915">
        <f t="shared" si="148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300</v>
      </c>
      <c r="P1916">
        <f t="shared" si="145"/>
        <v>1000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9"/>
        <v>41944.165972222225</v>
      </c>
      <c r="U1916">
        <f t="shared" si="148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400</v>
      </c>
      <c r="P1917">
        <f t="shared" ref="P1917:P1980" si="150">IFERROR(ROUND(E1917/L1917,2),0)</f>
        <v>500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9"/>
        <v>41884.04886574074</v>
      </c>
      <c r="U1917">
        <f t="shared" si="148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10</v>
      </c>
      <c r="P1918">
        <f t="shared" si="150"/>
        <v>333.33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9"/>
        <v>42681.758969907409</v>
      </c>
      <c r="U1918">
        <f t="shared" si="148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1</v>
      </c>
      <c r="P1919">
        <f t="shared" si="150"/>
        <v>28.57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9"/>
        <v>42776.270057870366</v>
      </c>
      <c r="U1919">
        <f t="shared" si="148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8</v>
      </c>
      <c r="P1920">
        <f t="shared" si="150"/>
        <v>222.22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9"/>
        <v>41863.789942129632</v>
      </c>
      <c r="U1920">
        <f t="shared" si="148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399</v>
      </c>
      <c r="P1921">
        <f t="shared" si="150"/>
        <v>249.13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9"/>
        <v>42143.875567129624</v>
      </c>
      <c r="U1921">
        <f t="shared" si="148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20</v>
      </c>
      <c r="P1922">
        <f t="shared" si="150"/>
        <v>18.93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9"/>
        <v>42298.958333333328</v>
      </c>
      <c r="U1922">
        <f t="shared" si="148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132</v>
      </c>
      <c r="P1923">
        <f t="shared" si="150"/>
        <v>52.16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si="149"/>
        <v>41104.221562500003</v>
      </c>
      <c r="U1923">
        <f t="shared" ref="U1923:U1986" si="153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98</v>
      </c>
      <c r="P1924">
        <f t="shared" si="150"/>
        <v>30.75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ref="T1924:T1987" si="154">(((I1924/60)/60)/24)+DATE(1970,1,1)</f>
        <v>41620.255868055552</v>
      </c>
      <c r="U1924">
        <f t="shared" si="15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1574</v>
      </c>
      <c r="P1925">
        <f t="shared" si="150"/>
        <v>151.31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4"/>
        <v>40813.207638888889</v>
      </c>
      <c r="U1925">
        <f t="shared" si="15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65</v>
      </c>
      <c r="P1926">
        <f t="shared" si="150"/>
        <v>59.24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4"/>
        <v>41654.814583333333</v>
      </c>
      <c r="U1926">
        <f t="shared" si="15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130</v>
      </c>
      <c r="P1927">
        <f t="shared" si="150"/>
        <v>37.5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4"/>
        <v>41558</v>
      </c>
      <c r="U1927">
        <f t="shared" si="15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129</v>
      </c>
      <c r="P1928">
        <f t="shared" si="150"/>
        <v>18.14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4"/>
        <v>40484.018055555556</v>
      </c>
      <c r="U1928">
        <f t="shared" si="15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323</v>
      </c>
      <c r="P1929">
        <f t="shared" si="150"/>
        <v>176.36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4"/>
        <v>40976.207638888889</v>
      </c>
      <c r="U1929">
        <f t="shared" si="15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76</v>
      </c>
      <c r="P1930">
        <f t="shared" si="150"/>
        <v>56.97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4"/>
        <v>41401.648078703707</v>
      </c>
      <c r="U1930">
        <f t="shared" si="15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60</v>
      </c>
      <c r="P1931">
        <f t="shared" si="150"/>
        <v>25.6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4"/>
        <v>40729.021597222221</v>
      </c>
      <c r="U1931">
        <f t="shared" si="15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192</v>
      </c>
      <c r="P1932">
        <f t="shared" si="150"/>
        <v>73.849999999999994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4"/>
        <v>41462.558819444443</v>
      </c>
      <c r="U1932">
        <f t="shared" si="15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96</v>
      </c>
      <c r="P1933">
        <f t="shared" si="150"/>
        <v>38.36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4"/>
        <v>41051.145833333336</v>
      </c>
      <c r="U1933">
        <f t="shared" si="15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36</v>
      </c>
      <c r="P1934">
        <f t="shared" si="150"/>
        <v>23.91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4"/>
        <v>40932.809872685182</v>
      </c>
      <c r="U1934">
        <f t="shared" si="15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32</v>
      </c>
      <c r="P1935">
        <f t="shared" si="150"/>
        <v>17.36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4"/>
        <v>41909.130868055552</v>
      </c>
      <c r="U1935">
        <f t="shared" si="15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>
        <f t="shared" si="150"/>
        <v>24.78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4"/>
        <v>40902.208333333336</v>
      </c>
      <c r="U1936">
        <f t="shared" si="15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76</v>
      </c>
      <c r="P1937">
        <f t="shared" si="150"/>
        <v>37.94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4"/>
        <v>41811.207638888889</v>
      </c>
      <c r="U1937">
        <f t="shared" si="15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25</v>
      </c>
      <c r="P1938">
        <f t="shared" si="150"/>
        <v>13.02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4"/>
        <v>40883.249305555553</v>
      </c>
      <c r="U1938">
        <f t="shared" si="15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314</v>
      </c>
      <c r="P1939">
        <f t="shared" si="150"/>
        <v>64.97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4"/>
        <v>41075.165972222225</v>
      </c>
      <c r="U1939">
        <f t="shared" si="15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13</v>
      </c>
      <c r="P1940">
        <f t="shared" si="150"/>
        <v>16.52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4"/>
        <v>41457.208333333336</v>
      </c>
      <c r="U1940">
        <f t="shared" si="15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19</v>
      </c>
      <c r="P1941">
        <f t="shared" si="150"/>
        <v>19.55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4"/>
        <v>41343.943379629629</v>
      </c>
      <c r="U1941">
        <f t="shared" si="15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289</v>
      </c>
      <c r="P1942">
        <f t="shared" si="150"/>
        <v>60.55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4"/>
        <v>40709.165972222225</v>
      </c>
      <c r="U1942">
        <f t="shared" si="15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</v>
      </c>
      <c r="P1943">
        <f t="shared" si="150"/>
        <v>0.38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4"/>
        <v>41774.290868055556</v>
      </c>
      <c r="U1943">
        <f t="shared" si="15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31</v>
      </c>
      <c r="P1944">
        <f t="shared" si="150"/>
        <v>19.75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4"/>
        <v>40728.828009259261</v>
      </c>
      <c r="U1944">
        <f t="shared" si="15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19</v>
      </c>
      <c r="P1945">
        <f t="shared" si="150"/>
        <v>0.76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4"/>
        <v>42593.269861111112</v>
      </c>
      <c r="U1945">
        <f t="shared" si="15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5</v>
      </c>
      <c r="P1946">
        <f t="shared" si="150"/>
        <v>1.05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4"/>
        <v>41760.584374999999</v>
      </c>
      <c r="U1946">
        <f t="shared" si="15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2</v>
      </c>
      <c r="P1947">
        <f t="shared" si="150"/>
        <v>2.75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4"/>
        <v>42197.251828703709</v>
      </c>
      <c r="U1947">
        <f t="shared" si="15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25</v>
      </c>
      <c r="P1948">
        <f t="shared" si="150"/>
        <v>26.67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4"/>
        <v>41749.108344907407</v>
      </c>
      <c r="U1948">
        <f t="shared" si="15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233</v>
      </c>
      <c r="P1949">
        <f t="shared" si="150"/>
        <v>81.17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4"/>
        <v>40140.249305555553</v>
      </c>
      <c r="U1949">
        <f t="shared" si="15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2</v>
      </c>
      <c r="P1950">
        <f t="shared" si="150"/>
        <v>0.44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4"/>
        <v>42527.709722222222</v>
      </c>
      <c r="U1950">
        <f t="shared" si="15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4</v>
      </c>
      <c r="P1951">
        <f t="shared" si="150"/>
        <v>1.97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4"/>
        <v>41830.423043981478</v>
      </c>
      <c r="U1951">
        <f t="shared" si="15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4</v>
      </c>
      <c r="P1952">
        <f t="shared" si="150"/>
        <v>0.99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4"/>
        <v>40655.181400462963</v>
      </c>
      <c r="U1952">
        <f t="shared" si="15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4</v>
      </c>
      <c r="P1953">
        <f t="shared" si="150"/>
        <v>2.23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4"/>
        <v>42681.462233796294</v>
      </c>
      <c r="U1953">
        <f t="shared" si="15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5</v>
      </c>
      <c r="P1954">
        <f t="shared" si="150"/>
        <v>2.72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4"/>
        <v>41563.60665509259</v>
      </c>
      <c r="U1954">
        <f t="shared" si="15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12</v>
      </c>
      <c r="P1955">
        <f t="shared" si="150"/>
        <v>12.52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4"/>
        <v>40970.125</v>
      </c>
      <c r="U1955">
        <f t="shared" si="15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4</v>
      </c>
      <c r="P1956">
        <f t="shared" si="150"/>
        <v>4.43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4"/>
        <v>42441.208333333328</v>
      </c>
      <c r="U1956">
        <f t="shared" si="15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4</v>
      </c>
      <c r="P1957">
        <f t="shared" si="150"/>
        <v>6.33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4"/>
        <v>41052.791666666664</v>
      </c>
      <c r="U1957">
        <f t="shared" si="15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</v>
      </c>
      <c r="P1958">
        <f t="shared" si="150"/>
        <v>5.0199999999999996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4"/>
        <v>42112.882002314815</v>
      </c>
      <c r="U1958">
        <f t="shared" si="15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6</v>
      </c>
      <c r="P1959">
        <f t="shared" si="150"/>
        <v>2.77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4"/>
        <v>41209.098530092589</v>
      </c>
      <c r="U1959">
        <f t="shared" si="15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26</v>
      </c>
      <c r="P1960">
        <f t="shared" si="150"/>
        <v>1.35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4"/>
        <v>41356.94630787037</v>
      </c>
      <c r="U1960">
        <f t="shared" si="15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18</v>
      </c>
      <c r="P1961">
        <f t="shared" si="150"/>
        <v>4.3099999999999996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4"/>
        <v>41913</v>
      </c>
      <c r="U1961">
        <f t="shared" si="15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</v>
      </c>
      <c r="P1962">
        <f t="shared" si="150"/>
        <v>55.33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4"/>
        <v>41994.362743055557</v>
      </c>
      <c r="U1962">
        <f t="shared" si="15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18</v>
      </c>
      <c r="P1963">
        <f t="shared" si="150"/>
        <v>1.1200000000000001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4"/>
        <v>41188.165972222225</v>
      </c>
      <c r="U1963">
        <f t="shared" si="15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18</v>
      </c>
      <c r="P1964">
        <f t="shared" si="150"/>
        <v>5.95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4"/>
        <v>41772.780509259261</v>
      </c>
      <c r="U1964">
        <f t="shared" si="15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10</v>
      </c>
      <c r="P1965">
        <f t="shared" si="150"/>
        <v>8.8800000000000008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4"/>
        <v>41898.429791666669</v>
      </c>
      <c r="U1965">
        <f t="shared" si="15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</v>
      </c>
      <c r="P1966">
        <f t="shared" si="150"/>
        <v>1.41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4"/>
        <v>42482.272824074069</v>
      </c>
      <c r="U1966">
        <f t="shared" si="15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>
        <f t="shared" si="150"/>
        <v>17.52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4"/>
        <v>40920.041666666664</v>
      </c>
      <c r="U1967">
        <f t="shared" si="15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</v>
      </c>
      <c r="P1968">
        <f t="shared" si="150"/>
        <v>1.19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4"/>
        <v>41865.540486111109</v>
      </c>
      <c r="U1968">
        <f t="shared" si="15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9</v>
      </c>
      <c r="P1969">
        <f t="shared" si="150"/>
        <v>4.4400000000000004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4"/>
        <v>41760.663530092592</v>
      </c>
      <c r="U1969">
        <f t="shared" si="15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4</v>
      </c>
      <c r="P1970">
        <f t="shared" si="150"/>
        <v>3.53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4"/>
        <v>42707.628645833334</v>
      </c>
      <c r="U1970">
        <f t="shared" si="15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9</v>
      </c>
      <c r="P1971">
        <f t="shared" si="150"/>
        <v>0.95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4"/>
        <v>42587.792453703703</v>
      </c>
      <c r="U1971">
        <f t="shared" si="15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>
        <f t="shared" si="150"/>
        <v>2.5499999999999998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4"/>
        <v>41384.151631944449</v>
      </c>
      <c r="U1972">
        <f t="shared" si="15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0</v>
      </c>
      <c r="P1973">
        <f t="shared" si="150"/>
        <v>0.46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4"/>
        <v>41593.166666666664</v>
      </c>
      <c r="U1973">
        <f t="shared" si="15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71</v>
      </c>
      <c r="P1974">
        <f t="shared" si="150"/>
        <v>7.5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4"/>
        <v>41231.053749999999</v>
      </c>
      <c r="U1974">
        <f t="shared" si="15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1</v>
      </c>
      <c r="P1975">
        <f t="shared" si="150"/>
        <v>0.87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4"/>
        <v>42588.291666666672</v>
      </c>
      <c r="U1975">
        <f t="shared" si="15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9</v>
      </c>
      <c r="P1976">
        <f t="shared" si="150"/>
        <v>4.43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4"/>
        <v>41505.334131944444</v>
      </c>
      <c r="U1976">
        <f t="shared" si="15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11</v>
      </c>
      <c r="P1977">
        <f t="shared" si="150"/>
        <v>7.02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4"/>
        <v>41343.755219907405</v>
      </c>
      <c r="U1977">
        <f t="shared" si="15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44</v>
      </c>
      <c r="P1978">
        <f t="shared" si="150"/>
        <v>3.75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4"/>
        <v>41468.899594907409</v>
      </c>
      <c r="U1978">
        <f t="shared" si="15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</v>
      </c>
      <c r="P1979">
        <f t="shared" si="150"/>
        <v>2.16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4"/>
        <v>42357.332638888889</v>
      </c>
      <c r="U1979">
        <f t="shared" si="15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4</v>
      </c>
      <c r="P1980">
        <f t="shared" si="150"/>
        <v>4.57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4"/>
        <v>41072.291666666664</v>
      </c>
      <c r="U1980">
        <f t="shared" si="15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</v>
      </c>
      <c r="P1981">
        <f t="shared" ref="P1981:P2044" si="155">IFERROR(ROUND(E1981/L1981,2),0)</f>
        <v>2.1800000000000002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4"/>
        <v>42327.207638888889</v>
      </c>
      <c r="U1981">
        <f t="shared" si="15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4</v>
      </c>
      <c r="P1982">
        <f t="shared" si="155"/>
        <v>0.91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4"/>
        <v>42463.500717592593</v>
      </c>
      <c r="U1982">
        <f t="shared" si="15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24</v>
      </c>
      <c r="P1983">
        <f t="shared" si="155"/>
        <v>147.25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4"/>
        <v>41829.725289351853</v>
      </c>
      <c r="U1983">
        <f t="shared" si="15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1</v>
      </c>
      <c r="P1984">
        <f t="shared" si="155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4"/>
        <v>42708.628321759257</v>
      </c>
      <c r="U1984">
        <f t="shared" si="15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5</v>
      </c>
      <c r="P1985">
        <f t="shared" si="155"/>
        <v>110.13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4"/>
        <v>42615.291666666672</v>
      </c>
      <c r="U1985">
        <f t="shared" si="15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12</v>
      </c>
      <c r="P1986">
        <f t="shared" si="155"/>
        <v>251.14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4"/>
        <v>41973.831956018519</v>
      </c>
      <c r="U1986">
        <f t="shared" si="15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110</v>
      </c>
      <c r="P1987">
        <f t="shared" si="155"/>
        <v>438.75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si="154"/>
        <v>42584.958333333328</v>
      </c>
      <c r="U1987">
        <f t="shared" ref="U1987:U2050" si="158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88</v>
      </c>
      <c r="P1988">
        <f t="shared" si="155"/>
        <v>1751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ref="T1988:T2051" si="159">(((I1988/60)/60)/24)+DATE(1970,1,1)</f>
        <v>42443.392164351855</v>
      </c>
      <c r="U1988">
        <f t="shared" si="158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32</v>
      </c>
      <c r="P1989">
        <f t="shared" si="155"/>
        <v>62.5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9"/>
        <v>42064.639768518522</v>
      </c>
      <c r="U1989">
        <f t="shared" si="158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29</v>
      </c>
      <c r="P1990">
        <f t="shared" si="155"/>
        <v>1748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9"/>
        <v>42236.763217592597</v>
      </c>
      <c r="U1990">
        <f t="shared" si="158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>
        <f t="shared" si="155"/>
        <v>1742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9"/>
        <v>42715.680648148147</v>
      </c>
      <c r="U1991">
        <f t="shared" si="158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58</v>
      </c>
      <c r="P1992">
        <f t="shared" si="155"/>
        <v>347.8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9"/>
        <v>42413.195972222224</v>
      </c>
      <c r="U1992">
        <f t="shared" si="158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86</v>
      </c>
      <c r="P1993">
        <f t="shared" si="155"/>
        <v>576.02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9"/>
        <v>42188.89335648148</v>
      </c>
      <c r="U1993">
        <f t="shared" si="158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115</v>
      </c>
      <c r="P1994">
        <f t="shared" si="155"/>
        <v>860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9"/>
        <v>42053.143414351856</v>
      </c>
      <c r="U1994">
        <f t="shared" si="158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86</v>
      </c>
      <c r="P1995">
        <f t="shared" si="155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9"/>
        <v>42359.58839120371</v>
      </c>
      <c r="U1995">
        <f t="shared" si="158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53</v>
      </c>
      <c r="P1996">
        <f t="shared" si="155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9"/>
        <v>42711.047939814816</v>
      </c>
      <c r="U1996">
        <f t="shared" si="158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171</v>
      </c>
      <c r="P1997">
        <f t="shared" si="155"/>
        <v>569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9"/>
        <v>42201.902037037042</v>
      </c>
      <c r="U1997">
        <f t="shared" si="158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1</v>
      </c>
      <c r="P1998">
        <f t="shared" si="155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9"/>
        <v>41830.819571759261</v>
      </c>
      <c r="U1998">
        <f t="shared" si="158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26</v>
      </c>
      <c r="P1999">
        <f t="shared" si="155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9"/>
        <v>41877.930694444447</v>
      </c>
      <c r="U1999">
        <f t="shared" si="158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68</v>
      </c>
      <c r="P2000">
        <f t="shared" si="155"/>
        <v>566.66999999999996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9"/>
        <v>41852.118495370371</v>
      </c>
      <c r="U2000">
        <f t="shared" si="158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5</v>
      </c>
      <c r="P2001">
        <f t="shared" si="155"/>
        <v>242.86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9"/>
        <v>41956.524398148147</v>
      </c>
      <c r="U2001">
        <f t="shared" si="158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>
        <f t="shared" si="155"/>
        <v>67.92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9"/>
        <v>42375.951539351852</v>
      </c>
      <c r="U2002">
        <f t="shared" si="158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</v>
      </c>
      <c r="P2003">
        <f t="shared" si="155"/>
        <v>1.04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9"/>
        <v>42167.833333333328</v>
      </c>
      <c r="U2003">
        <f t="shared" si="158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</v>
      </c>
      <c r="P2004">
        <f t="shared" si="155"/>
        <v>1.23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9"/>
        <v>42758.71230324074</v>
      </c>
      <c r="U2004">
        <f t="shared" si="158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338</v>
      </c>
      <c r="P2005">
        <f t="shared" si="155"/>
        <v>99.47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9"/>
        <v>40361.958333333336</v>
      </c>
      <c r="U2005">
        <f t="shared" si="158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</v>
      </c>
      <c r="P2006">
        <f t="shared" si="155"/>
        <v>4.7699999999999996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9"/>
        <v>41830.604895833334</v>
      </c>
      <c r="U2006">
        <f t="shared" si="158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6</v>
      </c>
      <c r="P2007">
        <f t="shared" si="155"/>
        <v>8.83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9"/>
        <v>41563.165972222225</v>
      </c>
      <c r="U2007">
        <f t="shared" si="158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</v>
      </c>
      <c r="P2008">
        <f t="shared" si="155"/>
        <v>5.56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9"/>
        <v>41976.542187500003</v>
      </c>
      <c r="U2008">
        <f t="shared" si="158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17</v>
      </c>
      <c r="P2009">
        <f t="shared" si="155"/>
        <v>12.31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9"/>
        <v>40414.166666666664</v>
      </c>
      <c r="U2009">
        <f t="shared" si="158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107</v>
      </c>
      <c r="P2010">
        <f t="shared" si="155"/>
        <v>40.9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9"/>
        <v>40805.604421296295</v>
      </c>
      <c r="U2010">
        <f t="shared" si="158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</v>
      </c>
      <c r="P2011">
        <f t="shared" si="155"/>
        <v>4.2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9"/>
        <v>42697.365081018521</v>
      </c>
      <c r="U2011">
        <f t="shared" si="158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6</v>
      </c>
      <c r="P2012">
        <f t="shared" si="155"/>
        <v>0.96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9"/>
        <v>42600.996423611112</v>
      </c>
      <c r="U2012">
        <f t="shared" si="158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</v>
      </c>
      <c r="P2013">
        <f t="shared" si="155"/>
        <v>1.72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9"/>
        <v>42380.958333333328</v>
      </c>
      <c r="U2013">
        <f t="shared" si="158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>
        <f t="shared" si="155"/>
        <v>9.1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9"/>
        <v>42040.822233796294</v>
      </c>
      <c r="U2014">
        <f t="shared" si="158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1</v>
      </c>
      <c r="P2015">
        <f t="shared" si="155"/>
        <v>0.36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9"/>
        <v>42559.960810185185</v>
      </c>
      <c r="U2015">
        <f t="shared" si="158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6</v>
      </c>
      <c r="P2016">
        <f t="shared" si="155"/>
        <v>0.06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9"/>
        <v>41358.172905092593</v>
      </c>
      <c r="U2016">
        <f t="shared" si="158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23</v>
      </c>
      <c r="P2017">
        <f t="shared" si="155"/>
        <v>10.25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9"/>
        <v>40795.876886574071</v>
      </c>
      <c r="U2017">
        <f t="shared" si="158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17</v>
      </c>
      <c r="P2018">
        <f t="shared" si="155"/>
        <v>3.47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9"/>
        <v>41342.88077546296</v>
      </c>
      <c r="U2018">
        <f t="shared" si="158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7</v>
      </c>
      <c r="P2019">
        <f t="shared" si="155"/>
        <v>3.89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9"/>
        <v>40992.166666666664</v>
      </c>
      <c r="U2019">
        <f t="shared" si="158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</v>
      </c>
      <c r="P2020">
        <f t="shared" si="155"/>
        <v>3.68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9"/>
        <v>42229.365844907406</v>
      </c>
      <c r="U2020">
        <f t="shared" si="158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</v>
      </c>
      <c r="P2021">
        <f t="shared" si="155"/>
        <v>0.93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9"/>
        <v>42635.70857638889</v>
      </c>
      <c r="U2021">
        <f t="shared" si="158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110</v>
      </c>
      <c r="P2022">
        <f t="shared" si="155"/>
        <v>13.53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9"/>
        <v>41773.961111111108</v>
      </c>
      <c r="U2022">
        <f t="shared" si="158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>
        <f t="shared" si="155"/>
        <v>17.38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9"/>
        <v>41906.070567129631</v>
      </c>
      <c r="U2023">
        <f t="shared" si="158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2</v>
      </c>
      <c r="P2024">
        <f t="shared" si="155"/>
        <v>5.08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9"/>
        <v>42532.569120370375</v>
      </c>
      <c r="U2024">
        <f t="shared" si="158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2</v>
      </c>
      <c r="P2025">
        <f t="shared" si="155"/>
        <v>4.67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9"/>
        <v>42166.420752314814</v>
      </c>
      <c r="U2025">
        <f t="shared" si="158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41</v>
      </c>
      <c r="P2026">
        <f t="shared" si="155"/>
        <v>15.58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9"/>
        <v>41134.125</v>
      </c>
      <c r="U2026">
        <f t="shared" si="158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</v>
      </c>
      <c r="P2027">
        <f t="shared" si="155"/>
        <v>2.2400000000000002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9"/>
        <v>42166.184560185182</v>
      </c>
      <c r="U2027">
        <f t="shared" si="158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7</v>
      </c>
      <c r="P2028">
        <f t="shared" si="155"/>
        <v>3.58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9"/>
        <v>41750.165972222225</v>
      </c>
      <c r="U2028">
        <f t="shared" si="158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2</v>
      </c>
      <c r="P2029">
        <f t="shared" si="155"/>
        <v>3.01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9"/>
        <v>42093.772210648152</v>
      </c>
      <c r="U2029">
        <f t="shared" si="158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54</v>
      </c>
      <c r="P2030">
        <f t="shared" si="155"/>
        <v>20.57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9"/>
        <v>40252.913194444445</v>
      </c>
      <c r="U2030">
        <f t="shared" si="158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65</v>
      </c>
      <c r="P2031">
        <f t="shared" si="155"/>
        <v>17.27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9"/>
        <v>41878.021770833337</v>
      </c>
      <c r="U2031">
        <f t="shared" si="158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5</v>
      </c>
      <c r="P2032">
        <f t="shared" si="155"/>
        <v>2.59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9"/>
        <v>41242.996481481481</v>
      </c>
      <c r="U2032">
        <f t="shared" si="158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</v>
      </c>
      <c r="P2033">
        <f t="shared" si="155"/>
        <v>3.18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9"/>
        <v>42013.041666666672</v>
      </c>
      <c r="U2033">
        <f t="shared" si="158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6</v>
      </c>
      <c r="P2034">
        <f t="shared" si="155"/>
        <v>3.04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9"/>
        <v>42719.208333333328</v>
      </c>
      <c r="U2034">
        <f t="shared" si="158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6</v>
      </c>
      <c r="P2035">
        <f t="shared" si="155"/>
        <v>10.220000000000001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9"/>
        <v>41755.082384259258</v>
      </c>
      <c r="U2035">
        <f t="shared" si="158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2</v>
      </c>
      <c r="P2036">
        <f t="shared" si="155"/>
        <v>3.17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9"/>
        <v>42131.290277777778</v>
      </c>
      <c r="U2036">
        <f t="shared" si="158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</v>
      </c>
      <c r="P2037">
        <f t="shared" si="155"/>
        <v>2.5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9"/>
        <v>42357.041666666672</v>
      </c>
      <c r="U2037">
        <f t="shared" si="158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5</v>
      </c>
      <c r="P2038">
        <f t="shared" si="155"/>
        <v>1.89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9"/>
        <v>41768.864803240744</v>
      </c>
      <c r="U2038">
        <f t="shared" si="158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16</v>
      </c>
      <c r="P2039">
        <f t="shared" si="155"/>
        <v>3.74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9"/>
        <v>41638.251770833333</v>
      </c>
      <c r="U2039">
        <f t="shared" si="158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20</v>
      </c>
      <c r="P2040">
        <f t="shared" si="155"/>
        <v>7.85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9"/>
        <v>41456.75</v>
      </c>
      <c r="U2040">
        <f t="shared" si="158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</v>
      </c>
      <c r="P2041">
        <f t="shared" si="155"/>
        <v>4.21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9"/>
        <v>42705.207638888889</v>
      </c>
      <c r="U2041">
        <f t="shared" si="158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53</v>
      </c>
      <c r="P2042">
        <f t="shared" si="155"/>
        <v>5.87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9"/>
        <v>41593.968784722223</v>
      </c>
      <c r="U2042">
        <f t="shared" si="158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17</v>
      </c>
      <c r="P2043">
        <f t="shared" si="155"/>
        <v>13.23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9"/>
        <v>42684.567442129628</v>
      </c>
      <c r="U2043">
        <f t="shared" si="158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16</v>
      </c>
      <c r="P2044">
        <f t="shared" si="155"/>
        <v>11.29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9"/>
        <v>42391.708032407405</v>
      </c>
      <c r="U2044">
        <f t="shared" si="158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114</v>
      </c>
      <c r="P2045">
        <f t="shared" ref="P2045:P2108" si="160">IFERROR(ROUND(E2045/L2045,2),0)</f>
        <v>8.17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9"/>
        <v>42715.207638888889</v>
      </c>
      <c r="U2045">
        <f t="shared" si="158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11</v>
      </c>
      <c r="P2046">
        <f t="shared" si="160"/>
        <v>8.76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9"/>
        <v>42168.684189814812</v>
      </c>
      <c r="U2046">
        <f t="shared" si="158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>
        <f t="shared" si="160"/>
        <v>5.99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9"/>
        <v>41099.088506944441</v>
      </c>
      <c r="U2047">
        <f t="shared" si="158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16</v>
      </c>
      <c r="P2048">
        <f t="shared" si="160"/>
        <v>7.26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9"/>
        <v>41417.171805555554</v>
      </c>
      <c r="U2048">
        <f t="shared" si="158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2</v>
      </c>
      <c r="P2049">
        <f t="shared" si="160"/>
        <v>3.56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9"/>
        <v>42111</v>
      </c>
      <c r="U2049">
        <f t="shared" si="158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2</v>
      </c>
      <c r="P2050">
        <f t="shared" si="160"/>
        <v>1.1499999999999999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9"/>
        <v>41417.651516203703</v>
      </c>
      <c r="U2050">
        <f t="shared" si="158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3</v>
      </c>
      <c r="P2051">
        <f t="shared" si="160"/>
        <v>2.12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si="159"/>
        <v>41610.957638888889</v>
      </c>
      <c r="U2051">
        <f t="shared" ref="U2051:U2114" si="163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16</v>
      </c>
      <c r="P2052">
        <f t="shared" si="160"/>
        <v>9.24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ref="T2052:T2115" si="164">(((I2052/60)/60)/24)+DATE(1970,1,1)</f>
        <v>42155.071504629625</v>
      </c>
      <c r="U2052">
        <f t="shared" si="163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20</v>
      </c>
      <c r="P2053">
        <f t="shared" si="160"/>
        <v>6.49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4"/>
        <v>41634.022418981483</v>
      </c>
      <c r="U2053">
        <f t="shared" si="163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</v>
      </c>
      <c r="P2054">
        <f t="shared" si="160"/>
        <v>2.9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4"/>
        <v>42420.08394675926</v>
      </c>
      <c r="U2054">
        <f t="shared" si="163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>
        <f t="shared" si="160"/>
        <v>12.98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4"/>
        <v>42333.659155092595</v>
      </c>
      <c r="U2055">
        <f t="shared" si="163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4</v>
      </c>
      <c r="P2056">
        <f t="shared" si="160"/>
        <v>2.52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4"/>
        <v>41761.520949074074</v>
      </c>
      <c r="U2056">
        <f t="shared" si="163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26</v>
      </c>
      <c r="P2057">
        <f t="shared" si="160"/>
        <v>15.5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4"/>
        <v>41976.166666666672</v>
      </c>
      <c r="U2057">
        <f t="shared" si="163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</v>
      </c>
      <c r="P2058">
        <f t="shared" si="160"/>
        <v>2.82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4"/>
        <v>41381.76090277778</v>
      </c>
      <c r="U2058">
        <f t="shared" si="163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10</v>
      </c>
      <c r="P2059">
        <f t="shared" si="160"/>
        <v>2.34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4"/>
        <v>42426.494583333333</v>
      </c>
      <c r="U2059">
        <f t="shared" si="163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61</v>
      </c>
      <c r="P2060">
        <f t="shared" si="160"/>
        <v>3.8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4"/>
        <v>42065.833333333328</v>
      </c>
      <c r="U2060">
        <f t="shared" si="163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5</v>
      </c>
      <c r="P2061">
        <f t="shared" si="160"/>
        <v>4.1500000000000004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4"/>
        <v>42400.915972222225</v>
      </c>
      <c r="U2061">
        <f t="shared" si="163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6</v>
      </c>
      <c r="P2062">
        <f t="shared" si="160"/>
        <v>1.1399999999999999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4"/>
        <v>41843.642939814818</v>
      </c>
      <c r="U2062">
        <f t="shared" si="163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>
        <f t="shared" si="160"/>
        <v>44.43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4"/>
        <v>42735.764513888891</v>
      </c>
      <c r="U2063">
        <f t="shared" si="163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2</v>
      </c>
      <c r="P2064">
        <f t="shared" si="160"/>
        <v>7.65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4"/>
        <v>42453.341412037036</v>
      </c>
      <c r="U2064">
        <f t="shared" si="163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39</v>
      </c>
      <c r="P2065">
        <f t="shared" si="160"/>
        <v>31.63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4"/>
        <v>42505.73265046296</v>
      </c>
      <c r="U2065">
        <f t="shared" si="163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</v>
      </c>
      <c r="P2066">
        <f t="shared" si="160"/>
        <v>0.27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4"/>
        <v>41425.5</v>
      </c>
      <c r="U2066">
        <f t="shared" si="163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4</v>
      </c>
      <c r="P2067">
        <f t="shared" si="160"/>
        <v>0.99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4"/>
        <v>41633.333668981482</v>
      </c>
      <c r="U2067">
        <f t="shared" si="163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77</v>
      </c>
      <c r="P2068">
        <f t="shared" si="160"/>
        <v>23.75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4"/>
        <v>41874.771793981483</v>
      </c>
      <c r="U2068">
        <f t="shared" si="163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311</v>
      </c>
      <c r="P2069">
        <f t="shared" si="160"/>
        <v>153.80000000000001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4"/>
        <v>42148.853888888887</v>
      </c>
      <c r="U2069">
        <f t="shared" si="163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6</v>
      </c>
      <c r="P2070">
        <f t="shared" si="160"/>
        <v>20.22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4"/>
        <v>42663.841608796298</v>
      </c>
      <c r="U2070">
        <f t="shared" si="163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</v>
      </c>
      <c r="P2071">
        <f t="shared" si="160"/>
        <v>5.84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4"/>
        <v>42371.972118055557</v>
      </c>
      <c r="U2071">
        <f t="shared" si="163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1</v>
      </c>
      <c r="P2072">
        <f t="shared" si="160"/>
        <v>1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4"/>
        <v>42549.6565162037</v>
      </c>
      <c r="U2072">
        <f t="shared" si="163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8</v>
      </c>
      <c r="P2073">
        <f t="shared" si="160"/>
        <v>5.52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4"/>
        <v>42645.278749999998</v>
      </c>
      <c r="U2073">
        <f t="shared" si="163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2</v>
      </c>
      <c r="P2074">
        <f t="shared" si="160"/>
        <v>4.38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4"/>
        <v>42497.581388888888</v>
      </c>
      <c r="U2074">
        <f t="shared" si="163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2</v>
      </c>
      <c r="P2075">
        <f t="shared" si="160"/>
        <v>3.26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4"/>
        <v>42132.668032407411</v>
      </c>
      <c r="U2075">
        <f t="shared" si="163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255</v>
      </c>
      <c r="P2076">
        <f t="shared" si="160"/>
        <v>510.67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4"/>
        <v>42496.826180555552</v>
      </c>
      <c r="U2076">
        <f t="shared" si="163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15</v>
      </c>
      <c r="P2077">
        <f t="shared" si="160"/>
        <v>0.19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4"/>
        <v>41480.681574074071</v>
      </c>
      <c r="U2077">
        <f t="shared" si="163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1</v>
      </c>
      <c r="P2078">
        <f t="shared" si="160"/>
        <v>0.18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4"/>
        <v>41843.880659722221</v>
      </c>
      <c r="U2078">
        <f t="shared" si="163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</v>
      </c>
      <c r="P2079">
        <f t="shared" si="160"/>
        <v>8.1199999999999992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4"/>
        <v>42160.875</v>
      </c>
      <c r="U2079">
        <f t="shared" si="163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8</v>
      </c>
      <c r="P2080">
        <f t="shared" si="160"/>
        <v>31.77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4"/>
        <v>42722.771493055552</v>
      </c>
      <c r="U2080">
        <f t="shared" si="163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15</v>
      </c>
      <c r="P2081">
        <f t="shared" si="160"/>
        <v>2.5099999999999998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4"/>
        <v>42180.791666666672</v>
      </c>
      <c r="U2081">
        <f t="shared" si="163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152</v>
      </c>
      <c r="P2082">
        <f t="shared" si="160"/>
        <v>30.42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4"/>
        <v>42319.998842592591</v>
      </c>
      <c r="U2082">
        <f t="shared" si="163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43</v>
      </c>
      <c r="P2083">
        <f t="shared" si="160"/>
        <v>27.64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4"/>
        <v>41045.207638888889</v>
      </c>
      <c r="U2083">
        <f t="shared" si="163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101</v>
      </c>
      <c r="P2084">
        <f t="shared" si="160"/>
        <v>39.950000000000003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4"/>
        <v>40871.161990740737</v>
      </c>
      <c r="U2084">
        <f t="shared" si="163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202</v>
      </c>
      <c r="P2085">
        <f t="shared" si="160"/>
        <v>60.6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4"/>
        <v>41064.72216435185</v>
      </c>
      <c r="U2085">
        <f t="shared" si="163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50</v>
      </c>
      <c r="P2086">
        <f t="shared" si="160"/>
        <v>32.85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4"/>
        <v>41763.290972222225</v>
      </c>
      <c r="U2086">
        <f t="shared" si="163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25</v>
      </c>
      <c r="P2087">
        <f t="shared" si="160"/>
        <v>18.190000000000001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4"/>
        <v>41105.835497685184</v>
      </c>
      <c r="U2087">
        <f t="shared" si="163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38</v>
      </c>
      <c r="P2088">
        <f t="shared" si="160"/>
        <v>43.14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4"/>
        <v>40891.207638888889</v>
      </c>
      <c r="U2088">
        <f t="shared" si="163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101</v>
      </c>
      <c r="P2089">
        <f t="shared" si="160"/>
        <v>60.4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4"/>
        <v>40794.204375000001</v>
      </c>
      <c r="U2089">
        <f t="shared" si="163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50</v>
      </c>
      <c r="P2090">
        <f t="shared" si="160"/>
        <v>20.13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4"/>
        <v>40432.165972222225</v>
      </c>
      <c r="U2090">
        <f t="shared" si="163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60</v>
      </c>
      <c r="P2091">
        <f t="shared" si="160"/>
        <v>24.29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4"/>
        <v>41488.076319444444</v>
      </c>
      <c r="U2091">
        <f t="shared" si="163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19</v>
      </c>
      <c r="P2092">
        <f t="shared" si="160"/>
        <v>9.41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4"/>
        <v>41329.381423611114</v>
      </c>
      <c r="U2092">
        <f t="shared" si="163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8</v>
      </c>
      <c r="P2093">
        <f t="shared" si="160"/>
        <v>6.12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4"/>
        <v>40603.833333333336</v>
      </c>
      <c r="U2093">
        <f t="shared" si="163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25</v>
      </c>
      <c r="P2094">
        <f t="shared" si="160"/>
        <v>27.33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4"/>
        <v>40823.707546296297</v>
      </c>
      <c r="U2094">
        <f t="shared" si="163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100</v>
      </c>
      <c r="P2095">
        <f t="shared" si="160"/>
        <v>65.33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4"/>
        <v>41265.896203703705</v>
      </c>
      <c r="U2095">
        <f t="shared" si="163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43</v>
      </c>
      <c r="P2096">
        <f t="shared" si="160"/>
        <v>20.85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4"/>
        <v>40973.125</v>
      </c>
      <c r="U2096">
        <f t="shared" si="163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60</v>
      </c>
      <c r="P2097">
        <f t="shared" si="160"/>
        <v>68.22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4"/>
        <v>40818.733483796292</v>
      </c>
      <c r="U2097">
        <f t="shared" si="163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250</v>
      </c>
      <c r="P2098">
        <f t="shared" si="160"/>
        <v>107.16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4"/>
        <v>41208.165972222225</v>
      </c>
      <c r="U2098">
        <f t="shared" si="163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50</v>
      </c>
      <c r="P2099">
        <f t="shared" si="160"/>
        <v>39.47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4"/>
        <v>40878.626562500001</v>
      </c>
      <c r="U2099">
        <f t="shared" si="163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25</v>
      </c>
      <c r="P2100">
        <f t="shared" si="160"/>
        <v>46.88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4"/>
        <v>40976.11383101852</v>
      </c>
      <c r="U2100">
        <f t="shared" si="163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50</v>
      </c>
      <c r="P2101">
        <f t="shared" si="160"/>
        <v>23.81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4"/>
        <v>42187.152777777781</v>
      </c>
      <c r="U2101">
        <f t="shared" si="163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250</v>
      </c>
      <c r="P2102">
        <f t="shared" si="160"/>
        <v>55.56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4"/>
        <v>41090.165972222225</v>
      </c>
      <c r="U2102">
        <f t="shared" si="163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75</v>
      </c>
      <c r="P2103">
        <f t="shared" si="160"/>
        <v>34.090000000000003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4"/>
        <v>40952.149467592593</v>
      </c>
      <c r="U2103">
        <f t="shared" si="163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150</v>
      </c>
      <c r="P2104">
        <f t="shared" si="160"/>
        <v>39.47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4"/>
        <v>40668.868611111109</v>
      </c>
      <c r="U2104">
        <f t="shared" si="163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19</v>
      </c>
      <c r="P2105">
        <f t="shared" si="160"/>
        <v>13.04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4"/>
        <v>41222.7966087963</v>
      </c>
      <c r="U2105">
        <f t="shared" si="163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188</v>
      </c>
      <c r="P2106">
        <f t="shared" si="160"/>
        <v>40.54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4"/>
        <v>41425</v>
      </c>
      <c r="U2106">
        <f t="shared" si="163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75</v>
      </c>
      <c r="P2107">
        <f t="shared" si="160"/>
        <v>15.08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4"/>
        <v>41964.166666666672</v>
      </c>
      <c r="U2107">
        <f t="shared" si="163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68</v>
      </c>
      <c r="P2108">
        <f t="shared" si="160"/>
        <v>33.770000000000003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4"/>
        <v>41300.21497685185</v>
      </c>
      <c r="U2108">
        <f t="shared" si="163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74</v>
      </c>
      <c r="P2109">
        <f t="shared" ref="P2109:P2172" si="165">IFERROR(ROUND(E2109/L2109,2),0)</f>
        <v>25.6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4"/>
        <v>41955.752233796295</v>
      </c>
      <c r="U2109">
        <f t="shared" si="163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9</v>
      </c>
      <c r="P2110">
        <f t="shared" si="165"/>
        <v>7.7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4"/>
        <v>41162.163194444445</v>
      </c>
      <c r="U2110">
        <f t="shared" si="163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37</v>
      </c>
      <c r="P2111">
        <f t="shared" si="165"/>
        <v>36.65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4"/>
        <v>42190.708530092597</v>
      </c>
      <c r="U2111">
        <f t="shared" si="163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73</v>
      </c>
      <c r="P2112">
        <f t="shared" si="165"/>
        <v>38.549999999999997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4"/>
        <v>41787.207638888889</v>
      </c>
      <c r="U2112">
        <f t="shared" si="163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73</v>
      </c>
      <c r="P2113">
        <f t="shared" si="165"/>
        <v>37.56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4"/>
        <v>40770.041666666664</v>
      </c>
      <c r="U2113">
        <f t="shared" si="163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488</v>
      </c>
      <c r="P2114">
        <f t="shared" si="165"/>
        <v>133.18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4"/>
        <v>41379.928159722222</v>
      </c>
      <c r="U2114">
        <f t="shared" si="163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21</v>
      </c>
      <c r="P2115">
        <f t="shared" si="165"/>
        <v>13.65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si="164"/>
        <v>41905.86546296296</v>
      </c>
      <c r="U2115">
        <f t="shared" ref="U2115:U2178" si="168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>
        <f t="shared" si="165"/>
        <v>9.93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ref="T2116:T2179" si="169">(((I2116/60)/60)/24)+DATE(1970,1,1)</f>
        <v>40521.207638888889</v>
      </c>
      <c r="U2116">
        <f t="shared" si="168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97</v>
      </c>
      <c r="P2117">
        <f t="shared" si="165"/>
        <v>40.42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9"/>
        <v>40594.081030092595</v>
      </c>
      <c r="U2117">
        <f t="shared" si="168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3</v>
      </c>
      <c r="P2118">
        <f t="shared" si="165"/>
        <v>15.82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9"/>
        <v>41184.777812500004</v>
      </c>
      <c r="U2118">
        <f t="shared" si="168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120</v>
      </c>
      <c r="P2119">
        <f t="shared" si="165"/>
        <v>41.29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9"/>
        <v>42304.207638888889</v>
      </c>
      <c r="U2119">
        <f t="shared" si="168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144</v>
      </c>
      <c r="P2120">
        <f t="shared" si="165"/>
        <v>84.59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9"/>
        <v>40748.839537037034</v>
      </c>
      <c r="U2120">
        <f t="shared" si="168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72</v>
      </c>
      <c r="P2121">
        <f t="shared" si="165"/>
        <v>65.319999999999993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9"/>
        <v>41137.130150462966</v>
      </c>
      <c r="U2121">
        <f t="shared" si="168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18</v>
      </c>
      <c r="P2122">
        <f t="shared" si="165"/>
        <v>20.81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9"/>
        <v>41640.964537037034</v>
      </c>
      <c r="U2122">
        <f t="shared" si="168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3</v>
      </c>
      <c r="P2123">
        <f t="shared" si="165"/>
        <v>143.4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9"/>
        <v>42746.7424537037</v>
      </c>
      <c r="U2123">
        <f t="shared" si="168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</v>
      </c>
      <c r="P2124">
        <f t="shared" si="165"/>
        <v>477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9"/>
        <v>42742.300567129627</v>
      </c>
      <c r="U2124">
        <f t="shared" si="168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286</v>
      </c>
      <c r="P2125">
        <f t="shared" si="165"/>
        <v>286.01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9"/>
        <v>40252.290972222225</v>
      </c>
      <c r="U2125">
        <f t="shared" si="168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129</v>
      </c>
      <c r="P2126">
        <f t="shared" si="165"/>
        <v>283.8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9"/>
        <v>40512.208333333336</v>
      </c>
      <c r="U2126">
        <f t="shared" si="168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</v>
      </c>
      <c r="P2127">
        <f t="shared" si="165"/>
        <v>52.48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9"/>
        <v>42221.023530092592</v>
      </c>
      <c r="U2127">
        <f t="shared" si="168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7</v>
      </c>
      <c r="P2128">
        <f t="shared" si="165"/>
        <v>708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9"/>
        <v>41981.973229166666</v>
      </c>
      <c r="U2128">
        <f t="shared" si="168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5</v>
      </c>
      <c r="P2129">
        <f t="shared" si="165"/>
        <v>5.97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9"/>
        <v>42075.463692129633</v>
      </c>
      <c r="U2129">
        <f t="shared" si="168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9</v>
      </c>
      <c r="P2130">
        <f t="shared" si="165"/>
        <v>1405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9"/>
        <v>41903.772789351853</v>
      </c>
      <c r="U2130">
        <f t="shared" si="168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70</v>
      </c>
      <c r="P2131">
        <f t="shared" si="165"/>
        <v>117.08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9"/>
        <v>42439.024305555555</v>
      </c>
      <c r="U2131">
        <f t="shared" si="168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3</v>
      </c>
      <c r="P2132">
        <f t="shared" si="165"/>
        <v>350.5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9"/>
        <v>41867.086377314816</v>
      </c>
      <c r="U2132">
        <f t="shared" si="168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280</v>
      </c>
      <c r="P2133">
        <f t="shared" si="165"/>
        <v>466.67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9"/>
        <v>42197.207071759258</v>
      </c>
      <c r="U2133">
        <f t="shared" si="168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1</v>
      </c>
      <c r="P2134">
        <f t="shared" si="165"/>
        <v>14.12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9"/>
        <v>41673.487175925926</v>
      </c>
      <c r="U2134">
        <f t="shared" si="168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140</v>
      </c>
      <c r="P2135">
        <f t="shared" si="165"/>
        <v>465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9"/>
        <v>40657.290972222225</v>
      </c>
      <c r="U2135">
        <f t="shared" si="168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23</v>
      </c>
      <c r="P2136">
        <f t="shared" si="165"/>
        <v>465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9"/>
        <v>41391.886469907404</v>
      </c>
      <c r="U2136">
        <f t="shared" si="168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>
        <f t="shared" si="165"/>
        <v>63.23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9"/>
        <v>41186.963344907403</v>
      </c>
      <c r="U2137">
        <f t="shared" si="168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</v>
      </c>
      <c r="P2138">
        <f t="shared" si="165"/>
        <v>347.5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9"/>
        <v>41566.509097222224</v>
      </c>
      <c r="U2138">
        <f t="shared" si="168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3</v>
      </c>
      <c r="P2139">
        <f t="shared" si="165"/>
        <v>2.6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9"/>
        <v>41978.771168981482</v>
      </c>
      <c r="U2139">
        <f t="shared" si="168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139</v>
      </c>
      <c r="P2140">
        <f t="shared" si="165"/>
        <v>115.58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9"/>
        <v>41587.054849537039</v>
      </c>
      <c r="U2140">
        <f t="shared" si="168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24.71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9"/>
        <v>42677.750092592592</v>
      </c>
      <c r="U2141">
        <f t="shared" si="168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125.64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9"/>
        <v>41285.833611111113</v>
      </c>
      <c r="U2142">
        <f t="shared" si="168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9</v>
      </c>
      <c r="P2143">
        <f t="shared" si="165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9"/>
        <v>41957.277303240742</v>
      </c>
      <c r="U2143">
        <f t="shared" si="168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13</v>
      </c>
      <c r="P2144">
        <f t="shared" si="165"/>
        <v>114.51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9"/>
        <v>42368.701504629629</v>
      </c>
      <c r="U2144">
        <f t="shared" si="168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69</v>
      </c>
      <c r="P2145">
        <f t="shared" si="165"/>
        <v>274.64999999999998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9"/>
        <v>40380.791666666664</v>
      </c>
      <c r="U2145">
        <f t="shared" si="168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4</v>
      </c>
      <c r="P2146">
        <f t="shared" si="165"/>
        <v>57.08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9"/>
        <v>41531.546759259261</v>
      </c>
      <c r="U2146">
        <f t="shared" si="168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9</v>
      </c>
      <c r="P2147">
        <f t="shared" si="165"/>
        <v>15.36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9"/>
        <v>41605.279097222221</v>
      </c>
      <c r="U2147">
        <f t="shared" si="168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>
        <f t="shared" si="165"/>
        <v>1366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9"/>
        <v>42411.679513888885</v>
      </c>
      <c r="U2148">
        <f t="shared" si="168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0</v>
      </c>
      <c r="P2149">
        <f t="shared" si="165"/>
        <v>24.84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9"/>
        <v>41959.337361111116</v>
      </c>
      <c r="U2149">
        <f t="shared" si="168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1365</v>
      </c>
      <c r="P2150">
        <f t="shared" si="165"/>
        <v>682.5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9"/>
        <v>42096.691921296297</v>
      </c>
      <c r="U2150">
        <f t="shared" si="168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68</v>
      </c>
      <c r="P2151">
        <f t="shared" si="165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9"/>
        <v>40390</v>
      </c>
      <c r="U2151">
        <f t="shared" si="168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3</v>
      </c>
      <c r="P2152">
        <f t="shared" si="165"/>
        <v>340.5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9"/>
        <v>42564.284710648149</v>
      </c>
      <c r="U2152">
        <f t="shared" si="168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3</v>
      </c>
      <c r="P2153">
        <f t="shared" si="165"/>
        <v>226.83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9"/>
        <v>42550.847384259265</v>
      </c>
      <c r="U2153">
        <f t="shared" si="168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5</v>
      </c>
      <c r="P2154">
        <f t="shared" si="165"/>
        <v>340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9"/>
        <v>41713.790613425925</v>
      </c>
      <c r="U2154">
        <f t="shared" si="168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340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9"/>
        <v>42014.332638888889</v>
      </c>
      <c r="U2155">
        <f t="shared" si="168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540</v>
      </c>
      <c r="P2156">
        <f t="shared" si="165"/>
        <v>675.5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9"/>
        <v>41667.632256944446</v>
      </c>
      <c r="U2156">
        <f t="shared" si="168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>
        <f t="shared" si="165"/>
        <v>270.2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9"/>
        <v>42460.70584490741</v>
      </c>
      <c r="U2157">
        <f t="shared" si="168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</v>
      </c>
      <c r="P2158">
        <f t="shared" si="165"/>
        <v>16.28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9"/>
        <v>41533.85423611111</v>
      </c>
      <c r="U2158">
        <f t="shared" si="168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</v>
      </c>
      <c r="P2159">
        <f t="shared" si="165"/>
        <v>23.62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9"/>
        <v>42727.332638888889</v>
      </c>
      <c r="U2159">
        <f t="shared" si="168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0</v>
      </c>
      <c r="P2160">
        <f t="shared" si="165"/>
        <v>4.32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9"/>
        <v>41309.853865740741</v>
      </c>
      <c r="U2160">
        <f t="shared" si="168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37</v>
      </c>
      <c r="P2161">
        <f t="shared" si="165"/>
        <v>671.01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9"/>
        <v>40740.731180555551</v>
      </c>
      <c r="U2161">
        <f t="shared" si="168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13</v>
      </c>
      <c r="P2162">
        <f t="shared" si="165"/>
        <v>83.5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9"/>
        <v>41048.711863425924</v>
      </c>
      <c r="U2162">
        <f t="shared" si="168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334</v>
      </c>
      <c r="P2163">
        <f t="shared" si="165"/>
        <v>102.69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9"/>
        <v>42270.852534722217</v>
      </c>
      <c r="U2163">
        <f t="shared" si="168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30</v>
      </c>
      <c r="P2164">
        <f t="shared" si="165"/>
        <v>22.98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9"/>
        <v>41844.766099537039</v>
      </c>
      <c r="U2164">
        <f t="shared" si="168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53</v>
      </c>
      <c r="P2165">
        <f t="shared" si="165"/>
        <v>30.27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9"/>
        <v>42163.159722222219</v>
      </c>
      <c r="U2165">
        <f t="shared" si="168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24</v>
      </c>
      <c r="P2166">
        <f t="shared" si="165"/>
        <v>16.02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9"/>
        <v>42546.165972222225</v>
      </c>
      <c r="U2166">
        <f t="shared" si="168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53</v>
      </c>
      <c r="P2167">
        <f t="shared" si="165"/>
        <v>11.37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9"/>
        <v>42468.625405092593</v>
      </c>
      <c r="U2167">
        <f t="shared" si="168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67</v>
      </c>
      <c r="P2168">
        <f t="shared" si="165"/>
        <v>41.56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9"/>
        <v>41978.879837962959</v>
      </c>
      <c r="U2168">
        <f t="shared" si="168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885</v>
      </c>
      <c r="P2169">
        <f t="shared" si="165"/>
        <v>166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9"/>
        <v>41167.066400462965</v>
      </c>
      <c r="U2169">
        <f t="shared" si="168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7</v>
      </c>
      <c r="P2170">
        <f t="shared" si="165"/>
        <v>3.9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9"/>
        <v>42776.208333333328</v>
      </c>
      <c r="U2170">
        <f t="shared" si="168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864</v>
      </c>
      <c r="P2171">
        <f t="shared" si="165"/>
        <v>188.86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9"/>
        <v>42796.700821759259</v>
      </c>
      <c r="U2171">
        <f t="shared" si="168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377</v>
      </c>
      <c r="P2172">
        <f t="shared" si="165"/>
        <v>69.42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9"/>
        <v>42238.750254629631</v>
      </c>
      <c r="U2172">
        <f t="shared" si="168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33</v>
      </c>
      <c r="P2173">
        <f t="shared" ref="P2173:P2236" si="170">IFERROR(ROUND(E2173/L2173,2),0)</f>
        <v>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9"/>
        <v>42177.208333333328</v>
      </c>
      <c r="U2173">
        <f t="shared" si="168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132</v>
      </c>
      <c r="P2174">
        <f t="shared" si="170"/>
        <v>101.15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9"/>
        <v>42112.580092592587</v>
      </c>
      <c r="U2174">
        <f t="shared" si="168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31</v>
      </c>
      <c r="P2175">
        <f t="shared" si="170"/>
        <v>14.58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9"/>
        <v>41527.165972222225</v>
      </c>
      <c r="U2175">
        <f t="shared" si="168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33</v>
      </c>
      <c r="P2176">
        <f t="shared" si="170"/>
        <v>20.73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9"/>
        <v>42495.542905092589</v>
      </c>
      <c r="U2176">
        <f t="shared" si="168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186</v>
      </c>
      <c r="P2177">
        <f t="shared" si="170"/>
        <v>50.19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9"/>
        <v>42572.009097222224</v>
      </c>
      <c r="U2177">
        <f t="shared" si="168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26</v>
      </c>
      <c r="P2178">
        <f t="shared" si="170"/>
        <v>18.34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9"/>
        <v>42126.633206018523</v>
      </c>
      <c r="U2178">
        <f t="shared" si="168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52</v>
      </c>
      <c r="P2179">
        <f t="shared" si="170"/>
        <v>34.24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si="169"/>
        <v>42527.250775462962</v>
      </c>
      <c r="U2179">
        <f t="shared" ref="U2179:U2242" si="173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5</v>
      </c>
      <c r="P2180">
        <f t="shared" si="170"/>
        <v>1.51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ref="T2180:T2243" si="174">(((I2180/60)/60)/24)+DATE(1970,1,1)</f>
        <v>42753.63653935185</v>
      </c>
      <c r="U2180">
        <f t="shared" si="173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130</v>
      </c>
      <c r="P2181">
        <f t="shared" si="170"/>
        <v>61.9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4"/>
        <v>42105.171203703707</v>
      </c>
      <c r="U2181">
        <f t="shared" si="173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>
        <f t="shared" si="170"/>
        <v>16.63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4"/>
        <v>42321.711435185185</v>
      </c>
      <c r="U2182">
        <f t="shared" si="173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65</v>
      </c>
      <c r="P2183">
        <f t="shared" si="170"/>
        <v>24.45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4"/>
        <v>42787.005243055552</v>
      </c>
      <c r="U2183">
        <f t="shared" si="173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43</v>
      </c>
      <c r="P2184">
        <f t="shared" si="170"/>
        <v>3.64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4"/>
        <v>41914.900752314818</v>
      </c>
      <c r="U2184">
        <f t="shared" si="173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72</v>
      </c>
      <c r="P2185">
        <f t="shared" si="170"/>
        <v>4.63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4"/>
        <v>42775.208333333328</v>
      </c>
      <c r="U2185">
        <f t="shared" si="173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13</v>
      </c>
      <c r="P2186">
        <f t="shared" si="170"/>
        <v>4.8499999999999996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4"/>
        <v>42394.666666666672</v>
      </c>
      <c r="U2186">
        <f t="shared" si="173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>
        <f t="shared" si="170"/>
        <v>2.06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4"/>
        <v>41359.349988425929</v>
      </c>
      <c r="U2187">
        <f t="shared" si="173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6</v>
      </c>
      <c r="P2188">
        <f t="shared" si="170"/>
        <v>3.28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4"/>
        <v>42620.083333333328</v>
      </c>
      <c r="U2188">
        <f t="shared" si="173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6</v>
      </c>
      <c r="P2189">
        <f t="shared" si="170"/>
        <v>0.36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4"/>
        <v>42097.165972222225</v>
      </c>
      <c r="U2189">
        <f t="shared" si="173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23</v>
      </c>
      <c r="P2190">
        <f t="shared" si="170"/>
        <v>2.4900000000000002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4"/>
        <v>42668.708333333328</v>
      </c>
      <c r="U2190">
        <f t="shared" si="173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107</v>
      </c>
      <c r="P2191">
        <f t="shared" si="170"/>
        <v>14.55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4"/>
        <v>42481.916666666672</v>
      </c>
      <c r="U2191">
        <f t="shared" si="173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7</v>
      </c>
      <c r="P2192">
        <f t="shared" si="170"/>
        <v>2.38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4"/>
        <v>42452.290972222225</v>
      </c>
      <c r="U2192">
        <f t="shared" si="173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170</v>
      </c>
      <c r="P2193">
        <f t="shared" si="170"/>
        <v>51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4"/>
        <v>42780.833645833336</v>
      </c>
      <c r="U2193">
        <f t="shared" si="173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11</v>
      </c>
      <c r="P2194">
        <f t="shared" si="170"/>
        <v>0.39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4"/>
        <v>42719.958333333328</v>
      </c>
      <c r="U2194">
        <f t="shared" si="173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8</v>
      </c>
      <c r="P2195">
        <f t="shared" si="170"/>
        <v>1.42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4"/>
        <v>42695.207638888889</v>
      </c>
      <c r="U2195">
        <f t="shared" si="173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13</v>
      </c>
      <c r="P2196">
        <f t="shared" si="170"/>
        <v>1.45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4"/>
        <v>42455.716319444444</v>
      </c>
      <c r="U2196">
        <f t="shared" si="173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28</v>
      </c>
      <c r="P2197">
        <f t="shared" si="170"/>
        <v>11.04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4"/>
        <v>42227.771990740745</v>
      </c>
      <c r="U2197">
        <f t="shared" si="173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9</v>
      </c>
      <c r="P2198">
        <f t="shared" si="170"/>
        <v>5.39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4"/>
        <v>42706.291666666672</v>
      </c>
      <c r="U2198">
        <f t="shared" si="173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4</v>
      </c>
      <c r="P2199">
        <f t="shared" si="170"/>
        <v>0.28999999999999998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4"/>
        <v>42063.584016203706</v>
      </c>
      <c r="U2199">
        <f t="shared" si="173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3</v>
      </c>
      <c r="P2200">
        <f t="shared" si="170"/>
        <v>1.94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4"/>
        <v>42322.555555555555</v>
      </c>
      <c r="U2200">
        <f t="shared" si="173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</v>
      </c>
      <c r="P2201">
        <f t="shared" si="170"/>
        <v>5.0199999999999996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4"/>
        <v>42292.416643518518</v>
      </c>
      <c r="U2201">
        <f t="shared" si="173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63</v>
      </c>
      <c r="P2202">
        <f t="shared" si="170"/>
        <v>4.78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4"/>
        <v>42191.125</v>
      </c>
      <c r="U2202">
        <f t="shared" si="173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1137</v>
      </c>
      <c r="P2203">
        <f t="shared" si="170"/>
        <v>44.68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4"/>
        <v>41290.846817129634</v>
      </c>
      <c r="U2203">
        <f t="shared" si="173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31</v>
      </c>
      <c r="P2204">
        <f t="shared" si="170"/>
        <v>1.73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4"/>
        <v>41214.849166666667</v>
      </c>
      <c r="U2204">
        <f t="shared" si="173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63</v>
      </c>
      <c r="P2205">
        <f t="shared" si="170"/>
        <v>25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4"/>
        <v>42271.85974537037</v>
      </c>
      <c r="U2205">
        <f t="shared" si="173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83</v>
      </c>
      <c r="P2206">
        <f t="shared" si="170"/>
        <v>17.12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4"/>
        <v>41342.311562499999</v>
      </c>
      <c r="U2206">
        <f t="shared" si="173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166</v>
      </c>
      <c r="P2207">
        <f t="shared" si="170"/>
        <v>46.15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4"/>
        <v>41061.82163194444</v>
      </c>
      <c r="U2207">
        <f t="shared" si="173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113</v>
      </c>
      <c r="P2208">
        <f t="shared" si="170"/>
        <v>36.619999999999997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4"/>
        <v>41015.257222222222</v>
      </c>
      <c r="U2208">
        <f t="shared" si="173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62</v>
      </c>
      <c r="P2209">
        <f t="shared" si="170"/>
        <v>177.86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4"/>
        <v>41594.235798611109</v>
      </c>
      <c r="U2209">
        <f t="shared" si="173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124</v>
      </c>
      <c r="P2210">
        <f t="shared" si="170"/>
        <v>51.71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4"/>
        <v>41006.166666666664</v>
      </c>
      <c r="U2210">
        <f t="shared" si="173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247</v>
      </c>
      <c r="P2211">
        <f t="shared" si="170"/>
        <v>82.33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4"/>
        <v>41743.958333333336</v>
      </c>
      <c r="U2211">
        <f t="shared" si="173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31</v>
      </c>
      <c r="P2212">
        <f t="shared" si="170"/>
        <v>17.010000000000002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4"/>
        <v>41013.73333333333</v>
      </c>
      <c r="U2212">
        <f t="shared" si="173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49</v>
      </c>
      <c r="P2213">
        <f t="shared" si="170"/>
        <v>10.210000000000001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4"/>
        <v>41739.290972222225</v>
      </c>
      <c r="U2213">
        <f t="shared" si="173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20</v>
      </c>
      <c r="P2214">
        <f t="shared" si="170"/>
        <v>9.9600000000000009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4"/>
        <v>41582.041666666664</v>
      </c>
      <c r="U2214">
        <f t="shared" si="173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24480</v>
      </c>
      <c r="P2215">
        <f t="shared" si="170"/>
        <v>1224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4"/>
        <v>42139.826145833329</v>
      </c>
      <c r="U2215">
        <f t="shared" si="173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203</v>
      </c>
      <c r="P2216">
        <f t="shared" si="170"/>
        <v>50.83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4"/>
        <v>41676.792222222226</v>
      </c>
      <c r="U2216">
        <f t="shared" si="173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221</v>
      </c>
      <c r="P2217">
        <f t="shared" si="170"/>
        <v>36.909999999999997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4"/>
        <v>40981.290972222225</v>
      </c>
      <c r="U2217">
        <f t="shared" si="173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406</v>
      </c>
      <c r="P2218">
        <f t="shared" si="170"/>
        <v>87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4"/>
        <v>42208.751678240747</v>
      </c>
      <c r="U2218">
        <f t="shared" si="173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290</v>
      </c>
      <c r="P2219">
        <f t="shared" si="170"/>
        <v>135.22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4"/>
        <v>42310.333333333328</v>
      </c>
      <c r="U2219">
        <f t="shared" si="173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61</v>
      </c>
      <c r="P2220">
        <f t="shared" si="170"/>
        <v>16.010000000000002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4"/>
        <v>41150</v>
      </c>
      <c r="U2220">
        <f t="shared" si="173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122</v>
      </c>
      <c r="P2221">
        <f t="shared" si="170"/>
        <v>64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4"/>
        <v>42235.718888888892</v>
      </c>
      <c r="U2221">
        <f t="shared" si="173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35</v>
      </c>
      <c r="P2222">
        <f t="shared" si="170"/>
        <v>17.61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4"/>
        <v>41482.060601851852</v>
      </c>
      <c r="U2222">
        <f t="shared" si="173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16</v>
      </c>
      <c r="P2223">
        <f t="shared" si="170"/>
        <v>5.51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4"/>
        <v>42483</v>
      </c>
      <c r="U2223">
        <f t="shared" si="173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240</v>
      </c>
      <c r="P2224">
        <f t="shared" si="170"/>
        <v>40.03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4"/>
        <v>40936.787581018521</v>
      </c>
      <c r="U2224">
        <f t="shared" si="173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6</v>
      </c>
      <c r="P2225">
        <f t="shared" si="170"/>
        <v>12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4"/>
        <v>42182.640833333338</v>
      </c>
      <c r="U2225">
        <f t="shared" si="173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12</v>
      </c>
      <c r="P2226">
        <f t="shared" si="170"/>
        <v>4.05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4"/>
        <v>42672.791666666672</v>
      </c>
      <c r="U2226">
        <f t="shared" si="173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6</v>
      </c>
      <c r="P2227">
        <f t="shared" si="170"/>
        <v>1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4"/>
        <v>41903.79184027778</v>
      </c>
      <c r="U2227">
        <f t="shared" si="173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7</v>
      </c>
      <c r="P2228">
        <f t="shared" si="170"/>
        <v>3.74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4"/>
        <v>42412.207638888889</v>
      </c>
      <c r="U2228">
        <f t="shared" si="173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9</v>
      </c>
      <c r="P2229">
        <f t="shared" si="170"/>
        <v>3.99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4"/>
        <v>41591.849016203705</v>
      </c>
      <c r="U2229">
        <f t="shared" si="173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120</v>
      </c>
      <c r="P2230">
        <f t="shared" si="170"/>
        <v>8.33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4"/>
        <v>42232.278194444443</v>
      </c>
      <c r="U2230">
        <f t="shared" si="173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15</v>
      </c>
      <c r="P2231">
        <f t="shared" si="170"/>
        <v>2.23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4"/>
        <v>41520.166666666664</v>
      </c>
      <c r="U2231">
        <f t="shared" si="173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14</v>
      </c>
      <c r="P2232">
        <f t="shared" si="170"/>
        <v>2.4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4"/>
        <v>41754.881099537037</v>
      </c>
      <c r="U2232">
        <f t="shared" si="173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48</v>
      </c>
      <c r="P2233">
        <f t="shared" si="170"/>
        <v>1.08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4"/>
        <v>41450.208333333336</v>
      </c>
      <c r="U2233">
        <f t="shared" si="173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>
        <f t="shared" si="170"/>
        <v>1.2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4"/>
        <v>41839.125</v>
      </c>
      <c r="U2234">
        <f t="shared" si="173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47</v>
      </c>
      <c r="P2235">
        <f t="shared" si="170"/>
        <v>3.03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4"/>
        <v>42352</v>
      </c>
      <c r="U2235">
        <f t="shared" si="173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1185</v>
      </c>
      <c r="P2236">
        <f t="shared" si="170"/>
        <v>42.32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4"/>
        <v>42740.824618055558</v>
      </c>
      <c r="U2236">
        <f t="shared" si="173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9</v>
      </c>
      <c r="P2237">
        <f t="shared" ref="P2237:P2300" si="175">IFERROR(ROUND(E2237/L2237,2),0)</f>
        <v>8.0500000000000007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4"/>
        <v>42091.980451388896</v>
      </c>
      <c r="U2237">
        <f t="shared" si="173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42</v>
      </c>
      <c r="P2238">
        <f t="shared" si="175"/>
        <v>1.74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4"/>
        <v>42401.617164351846</v>
      </c>
      <c r="U2238">
        <f t="shared" si="173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7</v>
      </c>
      <c r="P2239">
        <f t="shared" si="175"/>
        <v>1.2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4"/>
        <v>41955.332638888889</v>
      </c>
      <c r="U2239">
        <f t="shared" si="173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29</v>
      </c>
      <c r="P2240">
        <f t="shared" si="175"/>
        <v>14.87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4"/>
        <v>42804.621712962966</v>
      </c>
      <c r="U2240">
        <f t="shared" si="173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5</v>
      </c>
      <c r="P2241">
        <f t="shared" si="175"/>
        <v>2.76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4"/>
        <v>41609.168055555558</v>
      </c>
      <c r="U2241">
        <f t="shared" si="173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23</v>
      </c>
      <c r="P2242">
        <f t="shared" si="175"/>
        <v>12.19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4"/>
        <v>42482.825740740736</v>
      </c>
      <c r="U2242">
        <f t="shared" si="173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117</v>
      </c>
      <c r="P2243">
        <f t="shared" si="175"/>
        <v>7.17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si="174"/>
        <v>42796.827546296292</v>
      </c>
      <c r="U2243">
        <f t="shared" ref="U2243:U2306" si="178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12</v>
      </c>
      <c r="P2244">
        <f t="shared" si="175"/>
        <v>0.46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ref="T2244:T2307" si="179">(((I2244/60)/60)/24)+DATE(1970,1,1)</f>
        <v>41605.126388888886</v>
      </c>
      <c r="U2244">
        <f t="shared" si="178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116100</v>
      </c>
      <c r="P2245">
        <f t="shared" si="175"/>
        <v>0.56999999999999995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9"/>
        <v>42807.125</v>
      </c>
      <c r="U2245">
        <f t="shared" si="178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23</v>
      </c>
      <c r="P2246">
        <f t="shared" si="175"/>
        <v>3.99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9"/>
        <v>42659.854166666672</v>
      </c>
      <c r="U2246">
        <f t="shared" si="178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29</v>
      </c>
      <c r="P2247">
        <f t="shared" si="175"/>
        <v>0.57999999999999996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9"/>
        <v>41691.75</v>
      </c>
      <c r="U2247">
        <f t="shared" si="178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46</v>
      </c>
      <c r="P2248">
        <f t="shared" si="175"/>
        <v>20.18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9"/>
        <v>42251.79178240741</v>
      </c>
      <c r="U2248">
        <f t="shared" si="178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6</v>
      </c>
      <c r="P2249">
        <f t="shared" si="175"/>
        <v>3.03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9"/>
        <v>42214.666261574079</v>
      </c>
      <c r="U2249">
        <f t="shared" si="178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16</v>
      </c>
      <c r="P2250">
        <f t="shared" si="175"/>
        <v>8.9700000000000006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9"/>
        <v>42718.875902777778</v>
      </c>
      <c r="U2250">
        <f t="shared" si="178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33</v>
      </c>
      <c r="P2251">
        <f t="shared" si="175"/>
        <v>6.37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9"/>
        <v>41366.661631944444</v>
      </c>
      <c r="U2251">
        <f t="shared" si="178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5</v>
      </c>
      <c r="P2252">
        <f t="shared" si="175"/>
        <v>2.0099999999999998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9"/>
        <v>42707.0471412037</v>
      </c>
      <c r="U2252">
        <f t="shared" si="178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</v>
      </c>
      <c r="P2253">
        <f t="shared" si="175"/>
        <v>2.39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9"/>
        <v>41867.34579861111</v>
      </c>
      <c r="U2253">
        <f t="shared" si="178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13</v>
      </c>
      <c r="P2254">
        <f t="shared" si="175"/>
        <v>4.5999999999999996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9"/>
        <v>42588.327986111108</v>
      </c>
      <c r="U2254">
        <f t="shared" si="178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14</v>
      </c>
      <c r="P2255">
        <f t="shared" si="175"/>
        <v>13.63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9"/>
        <v>42326.672997685186</v>
      </c>
      <c r="U2255">
        <f t="shared" si="178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228</v>
      </c>
      <c r="P2256">
        <f t="shared" si="175"/>
        <v>5.8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9"/>
        <v>42759.647777777776</v>
      </c>
      <c r="U2256">
        <f t="shared" si="178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29</v>
      </c>
      <c r="P2257">
        <f t="shared" si="175"/>
        <v>4.21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9"/>
        <v>42497.951979166668</v>
      </c>
      <c r="U2257">
        <f t="shared" si="178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238</v>
      </c>
      <c r="P2258">
        <f t="shared" si="175"/>
        <v>22.8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9"/>
        <v>42696.451921296291</v>
      </c>
      <c r="U2258">
        <f t="shared" si="178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45</v>
      </c>
      <c r="P2259">
        <f t="shared" si="175"/>
        <v>6.72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9"/>
        <v>42540.958333333328</v>
      </c>
      <c r="U2259">
        <f t="shared" si="178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51</v>
      </c>
      <c r="P2260">
        <f t="shared" si="175"/>
        <v>5.51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9"/>
        <v>42166.75100694444</v>
      </c>
      <c r="U2260">
        <f t="shared" si="178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113</v>
      </c>
      <c r="P2261">
        <f t="shared" si="175"/>
        <v>5.49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9"/>
        <v>42712.804814814815</v>
      </c>
      <c r="U2261">
        <f t="shared" si="178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45</v>
      </c>
      <c r="P2262">
        <f t="shared" si="175"/>
        <v>13.45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9"/>
        <v>41724.975115740745</v>
      </c>
      <c r="U2262">
        <f t="shared" si="178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113</v>
      </c>
      <c r="P2263">
        <f t="shared" si="175"/>
        <v>5.38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9"/>
        <v>42780.724768518514</v>
      </c>
      <c r="U2263">
        <f t="shared" si="178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34</v>
      </c>
      <c r="P2264">
        <f t="shared" si="175"/>
        <v>6.22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9"/>
        <v>41961</v>
      </c>
      <c r="U2264">
        <f t="shared" si="178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15</v>
      </c>
      <c r="P2265">
        <f t="shared" si="175"/>
        <v>18.77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9"/>
        <v>42035.832326388889</v>
      </c>
      <c r="U2265">
        <f t="shared" si="178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19</v>
      </c>
      <c r="P2266">
        <f t="shared" si="175"/>
        <v>2.5299999999999998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9"/>
        <v>42513.125</v>
      </c>
      <c r="U2266">
        <f t="shared" si="178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562</v>
      </c>
      <c r="P2267">
        <f t="shared" si="175"/>
        <v>66.09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9"/>
        <v>42696.853090277778</v>
      </c>
      <c r="U2267">
        <f t="shared" si="178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75</v>
      </c>
      <c r="P2268">
        <f t="shared" si="175"/>
        <v>5.77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9"/>
        <v>42487.083333333328</v>
      </c>
      <c r="U2268">
        <f t="shared" si="178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6</v>
      </c>
      <c r="P2269">
        <f t="shared" si="175"/>
        <v>2.77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9"/>
        <v>41994.041666666672</v>
      </c>
      <c r="U2269">
        <f t="shared" si="178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4</v>
      </c>
      <c r="P2270">
        <f t="shared" si="175"/>
        <v>5.75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9"/>
        <v>42806.082349537035</v>
      </c>
      <c r="U2270">
        <f t="shared" si="178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45</v>
      </c>
      <c r="P2271">
        <f t="shared" si="175"/>
        <v>1.24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9"/>
        <v>42801.208333333328</v>
      </c>
      <c r="U2271">
        <f t="shared" si="178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4</v>
      </c>
      <c r="P2272">
        <f t="shared" si="175"/>
        <v>0.67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9"/>
        <v>42745.915972222225</v>
      </c>
      <c r="U2272">
        <f t="shared" si="178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6</v>
      </c>
      <c r="P2273">
        <f t="shared" si="175"/>
        <v>0.84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9"/>
        <v>42714.000046296293</v>
      </c>
      <c r="U2273">
        <f t="shared" si="178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111</v>
      </c>
      <c r="P2274">
        <f t="shared" si="175"/>
        <v>1.17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9"/>
        <v>42345.699490740735</v>
      </c>
      <c r="U2274">
        <f t="shared" si="178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44</v>
      </c>
      <c r="P2275">
        <f t="shared" si="175"/>
        <v>7.52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9"/>
        <v>42806.507430555561</v>
      </c>
      <c r="U2275">
        <f t="shared" si="178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44</v>
      </c>
      <c r="P2276">
        <f t="shared" si="175"/>
        <v>11.16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9"/>
        <v>41693.500659722224</v>
      </c>
      <c r="U2276">
        <f t="shared" si="178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170</v>
      </c>
      <c r="P2277">
        <f t="shared" si="175"/>
        <v>13.95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9"/>
        <v>41995.616655092599</v>
      </c>
      <c r="U2277">
        <f t="shared" si="178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24</v>
      </c>
      <c r="P2278">
        <f t="shared" si="175"/>
        <v>14.68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9"/>
        <v>41644.651493055557</v>
      </c>
      <c r="U2278">
        <f t="shared" si="178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13</v>
      </c>
      <c r="P2279">
        <f t="shared" si="175"/>
        <v>5.32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9"/>
        <v>40966.678506944445</v>
      </c>
      <c r="U2279">
        <f t="shared" si="178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55</v>
      </c>
      <c r="P2280">
        <f t="shared" si="175"/>
        <v>10.78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9"/>
        <v>42372.957638888889</v>
      </c>
      <c r="U2280">
        <f t="shared" si="178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110</v>
      </c>
      <c r="P2281">
        <f t="shared" si="175"/>
        <v>34.380000000000003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9"/>
        <v>42039.166666666672</v>
      </c>
      <c r="U2281">
        <f t="shared" si="178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11</v>
      </c>
      <c r="P2282">
        <f t="shared" si="175"/>
        <v>2.29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9"/>
        <v>42264.624895833331</v>
      </c>
      <c r="U2282">
        <f t="shared" si="178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366</v>
      </c>
      <c r="P2283">
        <f t="shared" si="175"/>
        <v>99.73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9"/>
        <v>40749.284722222219</v>
      </c>
      <c r="U2283">
        <f t="shared" si="178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146</v>
      </c>
      <c r="P2284">
        <f t="shared" si="175"/>
        <v>91.33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9"/>
        <v>42383.17460648148</v>
      </c>
      <c r="U2284">
        <f t="shared" si="178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36</v>
      </c>
      <c r="P2285">
        <f t="shared" si="175"/>
        <v>22.73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9"/>
        <v>41038.083379629628</v>
      </c>
      <c r="U2285">
        <f t="shared" si="178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18</v>
      </c>
      <c r="P2286">
        <f t="shared" si="175"/>
        <v>18.47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9"/>
        <v>40614.166666666664</v>
      </c>
      <c r="U2286">
        <f t="shared" si="178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36</v>
      </c>
      <c r="P2287">
        <f t="shared" si="175"/>
        <v>13.77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9"/>
        <v>41089.185682870368</v>
      </c>
      <c r="U2287">
        <f t="shared" si="178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72</v>
      </c>
      <c r="P2288">
        <f t="shared" si="175"/>
        <v>77.319999999999993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9"/>
        <v>41523.165972222225</v>
      </c>
      <c r="U2288">
        <f t="shared" si="178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24</v>
      </c>
      <c r="P2289">
        <f t="shared" si="175"/>
        <v>10.210000000000001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9"/>
        <v>41813.667361111111</v>
      </c>
      <c r="U2289">
        <f t="shared" si="178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108</v>
      </c>
      <c r="P2290">
        <f t="shared" si="175"/>
        <v>43.28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9"/>
        <v>41086.75</v>
      </c>
      <c r="U2290">
        <f t="shared" si="178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72</v>
      </c>
      <c r="P2291">
        <f t="shared" si="175"/>
        <v>43.24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9"/>
        <v>41614.973611111112</v>
      </c>
      <c r="U2291">
        <f t="shared" si="178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72</v>
      </c>
      <c r="P2292">
        <f t="shared" si="175"/>
        <v>37.24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9"/>
        <v>40148.708333333336</v>
      </c>
      <c r="U2292">
        <f t="shared" si="178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43</v>
      </c>
      <c r="P2293">
        <f t="shared" si="175"/>
        <v>25.12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9"/>
        <v>41022.166666666664</v>
      </c>
      <c r="U2293">
        <f t="shared" si="178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54</v>
      </c>
      <c r="P2294">
        <f t="shared" si="175"/>
        <v>23.43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9"/>
        <v>41017.697638888887</v>
      </c>
      <c r="U2294">
        <f t="shared" si="178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126</v>
      </c>
      <c r="P2295">
        <f t="shared" si="175"/>
        <v>39.74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9"/>
        <v>41177.165972222225</v>
      </c>
      <c r="U2295">
        <f t="shared" si="178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21</v>
      </c>
      <c r="P2296">
        <f t="shared" si="175"/>
        <v>9.57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9"/>
        <v>41294.72314814815</v>
      </c>
      <c r="U2296">
        <f t="shared" si="178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89</v>
      </c>
      <c r="P2297">
        <f t="shared" si="175"/>
        <v>31.44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9"/>
        <v>41300.954351851848</v>
      </c>
      <c r="U2297">
        <f t="shared" si="178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15</v>
      </c>
      <c r="P2298">
        <f t="shared" si="175"/>
        <v>7.36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9"/>
        <v>40962.731782407405</v>
      </c>
      <c r="U2298">
        <f t="shared" si="178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107</v>
      </c>
      <c r="P2299">
        <f t="shared" si="175"/>
        <v>56.11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9"/>
        <v>40982.165972222225</v>
      </c>
      <c r="U2299">
        <f t="shared" si="178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4</v>
      </c>
      <c r="P2300">
        <f t="shared" si="175"/>
        <v>3.7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9"/>
        <v>41724.798993055556</v>
      </c>
      <c r="U2300">
        <f t="shared" si="178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355</v>
      </c>
      <c r="P2301">
        <f t="shared" ref="P2301:P2364" si="180">IFERROR(ROUND(E2301/L2301,2),0)</f>
        <v>76.09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9"/>
        <v>40580.032511574071</v>
      </c>
      <c r="U2301">
        <f t="shared" si="178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133</v>
      </c>
      <c r="P2302">
        <f t="shared" si="180"/>
        <v>152.13999999999999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9"/>
        <v>41088.727037037039</v>
      </c>
      <c r="U2302">
        <f t="shared" si="178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21</v>
      </c>
      <c r="P2303">
        <f t="shared" si="180"/>
        <v>5.04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9"/>
        <v>41446.146944444445</v>
      </c>
      <c r="U2303">
        <f t="shared" si="178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46</v>
      </c>
      <c r="P2304">
        <f t="shared" si="180"/>
        <v>12.51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9"/>
        <v>41639.291666666664</v>
      </c>
      <c r="U2304">
        <f t="shared" si="178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16</v>
      </c>
      <c r="P2305">
        <f t="shared" si="180"/>
        <v>10.29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9"/>
        <v>40890.152731481481</v>
      </c>
      <c r="U2305">
        <f t="shared" si="178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18</v>
      </c>
      <c r="P2306">
        <f t="shared" si="180"/>
        <v>9.3800000000000008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9"/>
        <v>40544.207638888889</v>
      </c>
      <c r="U2306">
        <f t="shared" si="178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6</v>
      </c>
      <c r="P2307">
        <f t="shared" si="180"/>
        <v>6.34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si="179"/>
        <v>41859.75</v>
      </c>
      <c r="U2307">
        <f t="shared" ref="U2307:U2370" si="183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30</v>
      </c>
      <c r="P2308">
        <f t="shared" si="180"/>
        <v>14.47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ref="T2308:T2371" si="184">(((I2308/60)/60)/24)+DATE(1970,1,1)</f>
        <v>40978.16815972222</v>
      </c>
      <c r="U2308">
        <f t="shared" si="183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54</v>
      </c>
      <c r="P2309">
        <f t="shared" si="180"/>
        <v>14.07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4"/>
        <v>41034.802407407406</v>
      </c>
      <c r="U2309">
        <f t="shared" si="183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</v>
      </c>
      <c r="P2310">
        <f t="shared" si="180"/>
        <v>1.72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4"/>
        <v>41880.041666666664</v>
      </c>
      <c r="U2310">
        <f t="shared" si="183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18</v>
      </c>
      <c r="P2311">
        <f t="shared" si="180"/>
        <v>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4"/>
        <v>41342.987696759257</v>
      </c>
      <c r="U2311">
        <f t="shared" si="183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6</v>
      </c>
      <c r="P2312">
        <f t="shared" si="180"/>
        <v>0.86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4"/>
        <v>41354.752488425926</v>
      </c>
      <c r="U2312">
        <f t="shared" si="183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12</v>
      </c>
      <c r="P2313">
        <f t="shared" si="180"/>
        <v>10.1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4"/>
        <v>41766.004502314812</v>
      </c>
      <c r="U2313">
        <f t="shared" si="183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35</v>
      </c>
      <c r="P2314">
        <f t="shared" si="180"/>
        <v>13.29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4"/>
        <v>41747.958333333336</v>
      </c>
      <c r="U2314">
        <f t="shared" si="183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21</v>
      </c>
      <c r="P2315">
        <f t="shared" si="180"/>
        <v>6.68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4"/>
        <v>41032.958634259259</v>
      </c>
      <c r="U2315">
        <f t="shared" si="183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87</v>
      </c>
      <c r="P2316">
        <f t="shared" si="180"/>
        <v>20.94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4"/>
        <v>41067.551585648151</v>
      </c>
      <c r="U2316">
        <f t="shared" si="183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42</v>
      </c>
      <c r="P2317">
        <f t="shared" si="180"/>
        <v>16.34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4"/>
        <v>41034.72619212963</v>
      </c>
      <c r="U2317">
        <f t="shared" si="183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7</v>
      </c>
      <c r="P2318">
        <f t="shared" si="180"/>
        <v>5.22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4"/>
        <v>40156.76666666667</v>
      </c>
      <c r="U2318">
        <f t="shared" si="183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260</v>
      </c>
      <c r="P2319">
        <f t="shared" si="180"/>
        <v>47.33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4"/>
        <v>40224.208333333336</v>
      </c>
      <c r="U2319">
        <f t="shared" si="183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21</v>
      </c>
      <c r="P2320">
        <f t="shared" si="180"/>
        <v>6.38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4"/>
        <v>40082.165972222225</v>
      </c>
      <c r="U2320">
        <f t="shared" si="183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35</v>
      </c>
      <c r="P2321">
        <f t="shared" si="180"/>
        <v>13.51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4"/>
        <v>41623.082002314812</v>
      </c>
      <c r="U2321">
        <f t="shared" si="183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21</v>
      </c>
      <c r="P2322">
        <f t="shared" si="180"/>
        <v>11.69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4"/>
        <v>41731.775462962964</v>
      </c>
      <c r="U2322">
        <f t="shared" si="183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10</v>
      </c>
      <c r="P2323">
        <f t="shared" si="180"/>
        <v>16.25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4"/>
        <v>42829.21876157407</v>
      </c>
      <c r="U2323">
        <f t="shared" si="183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38</v>
      </c>
      <c r="P2324">
        <f t="shared" si="180"/>
        <v>259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4"/>
        <v>42834.853807870371</v>
      </c>
      <c r="U2324">
        <f t="shared" si="183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414</v>
      </c>
      <c r="P2325">
        <f t="shared" si="180"/>
        <v>258.75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4"/>
        <v>42814.755173611105</v>
      </c>
      <c r="U2325">
        <f t="shared" si="183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14</v>
      </c>
      <c r="P2326">
        <f t="shared" si="180"/>
        <v>16.97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4"/>
        <v>42820.843576388885</v>
      </c>
      <c r="U2326">
        <f t="shared" si="183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104</v>
      </c>
      <c r="P2327">
        <f t="shared" si="180"/>
        <v>147.86000000000001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4"/>
        <v>42823.980682870373</v>
      </c>
      <c r="U2327">
        <f t="shared" si="183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7</v>
      </c>
      <c r="P2328">
        <f t="shared" si="180"/>
        <v>1035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4"/>
        <v>42855.708333333328</v>
      </c>
      <c r="U2328">
        <f t="shared" si="183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3</v>
      </c>
      <c r="P2329">
        <f t="shared" si="180"/>
        <v>0.31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4"/>
        <v>41877.917129629634</v>
      </c>
      <c r="U2329">
        <f t="shared" si="183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10</v>
      </c>
      <c r="P2330">
        <f t="shared" si="180"/>
        <v>1.92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4"/>
        <v>42169.781678240746</v>
      </c>
      <c r="U2330">
        <f t="shared" si="183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4</v>
      </c>
      <c r="P2331">
        <f t="shared" si="180"/>
        <v>8.24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4"/>
        <v>41837.624374999999</v>
      </c>
      <c r="U2331">
        <f t="shared" si="183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3</v>
      </c>
      <c r="P2332">
        <f t="shared" si="180"/>
        <v>6.29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4"/>
        <v>42363</v>
      </c>
      <c r="U2332">
        <f t="shared" si="183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13</v>
      </c>
      <c r="P2333">
        <f t="shared" si="180"/>
        <v>3.63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4"/>
        <v>41869.005671296298</v>
      </c>
      <c r="U2333">
        <f t="shared" si="183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4</v>
      </c>
      <c r="P2334">
        <f t="shared" si="180"/>
        <v>2.91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4"/>
        <v>42041.628136574072</v>
      </c>
      <c r="U2334">
        <f t="shared" si="183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171</v>
      </c>
      <c r="P2335">
        <f t="shared" si="180"/>
        <v>10.9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4"/>
        <v>41788.743055555555</v>
      </c>
      <c r="U2335">
        <f t="shared" si="183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>
        <f t="shared" si="180"/>
        <v>15.3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4"/>
        <v>41948.731944444444</v>
      </c>
      <c r="U2336">
        <f t="shared" si="183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4</v>
      </c>
      <c r="P2337">
        <f t="shared" si="180"/>
        <v>4.6399999999999997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4"/>
        <v>41801.572256944448</v>
      </c>
      <c r="U2337">
        <f t="shared" si="183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</v>
      </c>
      <c r="P2338">
        <f t="shared" si="180"/>
        <v>0.47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4"/>
        <v>41706.924710648149</v>
      </c>
      <c r="U2338">
        <f t="shared" si="183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9</v>
      </c>
      <c r="P2339">
        <f t="shared" si="180"/>
        <v>5.7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4"/>
        <v>41816.640543981484</v>
      </c>
      <c r="U2339">
        <f t="shared" si="183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7</v>
      </c>
      <c r="P2340">
        <f t="shared" si="180"/>
        <v>8.2899999999999991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4"/>
        <v>41819.896805555552</v>
      </c>
      <c r="U2340">
        <f t="shared" si="183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4</v>
      </c>
      <c r="P2341">
        <f t="shared" si="180"/>
        <v>0.92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4"/>
        <v>42723.332638888889</v>
      </c>
      <c r="U2341">
        <f t="shared" si="183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3</v>
      </c>
      <c r="P2342">
        <f t="shared" si="180"/>
        <v>2.52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4"/>
        <v>42673.642800925925</v>
      </c>
      <c r="U2342">
        <f t="shared" si="183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20</v>
      </c>
      <c r="P2343">
        <f t="shared" si="180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4"/>
        <v>42197.813703703709</v>
      </c>
      <c r="U2343">
        <f t="shared" si="183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18</v>
      </c>
      <c r="P2344">
        <f t="shared" si="180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4"/>
        <v>41918.208333333336</v>
      </c>
      <c r="U2344">
        <f t="shared" si="183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10</v>
      </c>
      <c r="P2345">
        <f t="shared" si="180"/>
        <v>1011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4"/>
        <v>42377.82430555555</v>
      </c>
      <c r="U2345">
        <f t="shared" si="183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101</v>
      </c>
      <c r="P2346">
        <f t="shared" si="180"/>
        <v>1010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4"/>
        <v>42545.727650462963</v>
      </c>
      <c r="U2346">
        <f t="shared" si="183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34</v>
      </c>
      <c r="P2347">
        <f t="shared" si="180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4"/>
        <v>42094.985416666663</v>
      </c>
      <c r="U2347">
        <f t="shared" si="183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</v>
      </c>
      <c r="P2348">
        <f t="shared" si="180"/>
        <v>335.33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4"/>
        <v>42660.79896990741</v>
      </c>
      <c r="U2348">
        <f t="shared" si="183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101</v>
      </c>
      <c r="P2349">
        <f t="shared" si="180"/>
        <v>1005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4"/>
        <v>42607.607361111113</v>
      </c>
      <c r="U2349">
        <f t="shared" si="183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1</v>
      </c>
      <c r="P2350">
        <f t="shared" si="180"/>
        <v>201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4"/>
        <v>42420.932152777779</v>
      </c>
      <c r="U2350">
        <f t="shared" si="183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4"/>
        <v>42227.775787037041</v>
      </c>
      <c r="U2351">
        <f t="shared" si="183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</v>
      </c>
      <c r="P2352">
        <f t="shared" si="180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4"/>
        <v>42738.842245370368</v>
      </c>
      <c r="U2352">
        <f t="shared" si="183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5</v>
      </c>
      <c r="P2353">
        <f t="shared" si="180"/>
        <v>143.29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4"/>
        <v>42124.101145833338</v>
      </c>
      <c r="U2353">
        <f t="shared" si="183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50</v>
      </c>
      <c r="P2354">
        <f t="shared" si="180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4"/>
        <v>42161.633703703701</v>
      </c>
      <c r="U2354">
        <f t="shared" si="183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100</v>
      </c>
      <c r="P2355">
        <f t="shared" si="180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4"/>
        <v>42115.676180555558</v>
      </c>
      <c r="U2355">
        <f t="shared" si="183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3</v>
      </c>
      <c r="P2356">
        <f t="shared" si="180"/>
        <v>1001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4"/>
        <v>42014.722916666666</v>
      </c>
      <c r="U2356">
        <f t="shared" si="183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13</v>
      </c>
      <c r="P2357">
        <f t="shared" si="180"/>
        <v>500.5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4"/>
        <v>42126.918240740735</v>
      </c>
      <c r="U2357">
        <f t="shared" si="183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10</v>
      </c>
      <c r="P2358">
        <f t="shared" si="180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4"/>
        <v>42160.78361111111</v>
      </c>
      <c r="U2358">
        <f t="shared" si="183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4</v>
      </c>
      <c r="P2359">
        <f t="shared" si="180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4"/>
        <v>42294.620115740734</v>
      </c>
      <c r="U2359">
        <f t="shared" si="183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67</v>
      </c>
      <c r="P2360">
        <f t="shared" si="180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4"/>
        <v>42035.027083333334</v>
      </c>
      <c r="U2360">
        <f t="shared" si="183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13</v>
      </c>
      <c r="P2361">
        <f t="shared" si="180"/>
        <v>333.66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4"/>
        <v>42219.649583333332</v>
      </c>
      <c r="U2361">
        <f t="shared" si="183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20</v>
      </c>
      <c r="P2362">
        <f t="shared" si="180"/>
        <v>1000.01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4"/>
        <v>42407.70694444445</v>
      </c>
      <c r="U2362">
        <f t="shared" si="183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500</v>
      </c>
      <c r="P2363">
        <f t="shared" si="180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4"/>
        <v>42490.916666666672</v>
      </c>
      <c r="U2363">
        <f t="shared" si="183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238</v>
      </c>
      <c r="P2364">
        <f t="shared" si="180"/>
        <v>500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4"/>
        <v>41984.688310185185</v>
      </c>
      <c r="U2364">
        <f t="shared" si="183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1</v>
      </c>
      <c r="P2365">
        <f t="shared" ref="P2365:P2428" si="185">IFERROR(ROUND(E2365/L2365,2),0)</f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4"/>
        <v>42367.011574074073</v>
      </c>
      <c r="U2365">
        <f t="shared" si="183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781</v>
      </c>
      <c r="P2366">
        <f t="shared" si="185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4"/>
        <v>42303.934675925921</v>
      </c>
      <c r="U2366">
        <f t="shared" si="183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100</v>
      </c>
      <c r="P2367">
        <f t="shared" si="185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4"/>
        <v>42386.958333333328</v>
      </c>
      <c r="U2367">
        <f t="shared" si="183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4</v>
      </c>
      <c r="P2368">
        <f t="shared" si="185"/>
        <v>37.04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4"/>
        <v>42298.531631944439</v>
      </c>
      <c r="U2368">
        <f t="shared" si="183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</v>
      </c>
      <c r="P2369">
        <f t="shared" si="185"/>
        <v>71.430000000000007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4"/>
        <v>42485.928425925929</v>
      </c>
      <c r="U2369">
        <f t="shared" si="183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3</v>
      </c>
      <c r="P2370">
        <f t="shared" si="185"/>
        <v>500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4"/>
        <v>42108.680150462969</v>
      </c>
      <c r="U2370">
        <f t="shared" si="183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4</v>
      </c>
      <c r="P2371">
        <f t="shared" si="185"/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si="184"/>
        <v>42410.812627314815</v>
      </c>
      <c r="U2371">
        <f t="shared" ref="U2371:U2434" si="188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4</v>
      </c>
      <c r="P2372">
        <f t="shared" si="185"/>
        <v>250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ref="T2372:T2435" si="189">(((I2372/60)/60)/24)+DATE(1970,1,1)</f>
        <v>41991.18913194444</v>
      </c>
      <c r="U2372">
        <f t="shared" si="188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50</v>
      </c>
      <c r="P2373">
        <f t="shared" si="185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9"/>
        <v>42180.777731481481</v>
      </c>
      <c r="U2373">
        <f t="shared" si="188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18</v>
      </c>
      <c r="P2374">
        <f t="shared" si="185"/>
        <v>166.67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9"/>
        <v>42118.069108796291</v>
      </c>
      <c r="U2374">
        <f t="shared" si="188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997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9"/>
        <v>42245.662314814821</v>
      </c>
      <c r="U2375">
        <f t="shared" si="188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5</v>
      </c>
      <c r="P2376">
        <f t="shared" si="185"/>
        <v>995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9"/>
        <v>42047.843287037031</v>
      </c>
      <c r="U2376">
        <f t="shared" si="188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10</v>
      </c>
      <c r="P2377">
        <f t="shared" si="185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9"/>
        <v>42622.836076388892</v>
      </c>
      <c r="U2377">
        <f t="shared" si="188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33</v>
      </c>
      <c r="P2378">
        <f t="shared" si="185"/>
        <v>246.5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9"/>
        <v>42348.925532407404</v>
      </c>
      <c r="U2378">
        <f t="shared" si="188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39</v>
      </c>
      <c r="P2379">
        <f t="shared" si="185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9"/>
        <v>42699.911840277782</v>
      </c>
      <c r="U2379">
        <f t="shared" si="188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1</v>
      </c>
      <c r="P2380">
        <f t="shared" si="185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9"/>
        <v>42242.013078703705</v>
      </c>
      <c r="U2380">
        <f t="shared" si="188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3</v>
      </c>
      <c r="P2381">
        <f t="shared" si="185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9"/>
        <v>42282.016388888893</v>
      </c>
      <c r="U2381">
        <f t="shared" si="188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7</v>
      </c>
      <c r="P2382">
        <f t="shared" si="185"/>
        <v>325.67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9"/>
        <v>42278.793310185181</v>
      </c>
      <c r="U2382">
        <f t="shared" si="188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1</v>
      </c>
      <c r="P2383">
        <f t="shared" si="185"/>
        <v>138.71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9"/>
        <v>42104.935740740737</v>
      </c>
      <c r="U2383">
        <f t="shared" si="188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32</v>
      </c>
      <c r="P2384">
        <f t="shared" si="185"/>
        <v>485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9"/>
        <v>42220.187534722223</v>
      </c>
      <c r="U2384">
        <f t="shared" si="188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10</v>
      </c>
      <c r="P2385">
        <f t="shared" si="185"/>
        <v>322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9"/>
        <v>42057.056793981479</v>
      </c>
      <c r="U2385">
        <f t="shared" si="188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95</v>
      </c>
      <c r="P2386">
        <f t="shared" si="185"/>
        <v>119.13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9"/>
        <v>41957.109293981484</v>
      </c>
      <c r="U2386">
        <f t="shared" si="188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135.71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9"/>
        <v>42221.70175925926</v>
      </c>
      <c r="U2387">
        <f t="shared" si="188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3</v>
      </c>
      <c r="P2388">
        <f t="shared" si="185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9"/>
        <v>42014.838240740741</v>
      </c>
      <c r="U2388">
        <f t="shared" si="188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308.67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9"/>
        <v>42573.626620370371</v>
      </c>
      <c r="U2389">
        <f t="shared" si="188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3</v>
      </c>
      <c r="P2390">
        <f t="shared" si="185"/>
        <v>115.75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9"/>
        <v>42019.811805555553</v>
      </c>
      <c r="U2390">
        <f t="shared" si="188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6</v>
      </c>
      <c r="P2391">
        <f t="shared" si="185"/>
        <v>924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9"/>
        <v>42210.915972222225</v>
      </c>
      <c r="U2391">
        <f t="shared" si="188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9"/>
        <v>42008.262314814812</v>
      </c>
      <c r="U2392">
        <f t="shared" si="188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5</v>
      </c>
      <c r="P2393">
        <f t="shared" si="185"/>
        <v>920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9"/>
        <v>42094.752824074079</v>
      </c>
      <c r="U2393">
        <f t="shared" si="188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22</v>
      </c>
      <c r="P2394">
        <f t="shared" si="185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9"/>
        <v>42306.120636574073</v>
      </c>
      <c r="U2394">
        <f t="shared" si="188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1</v>
      </c>
      <c r="P2395">
        <f t="shared" si="185"/>
        <v>911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9"/>
        <v>42224.648344907408</v>
      </c>
      <c r="U2395">
        <f t="shared" si="188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18</v>
      </c>
      <c r="P2396">
        <f t="shared" si="185"/>
        <v>455.5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9"/>
        <v>42061.362187499995</v>
      </c>
      <c r="U2396">
        <f t="shared" si="188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3</v>
      </c>
      <c r="P2397">
        <f t="shared" si="185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9"/>
        <v>42745.372916666667</v>
      </c>
      <c r="U2397">
        <f t="shared" si="188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18</v>
      </c>
      <c r="P2398">
        <f t="shared" si="185"/>
        <v>909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9"/>
        <v>42292.849050925928</v>
      </c>
      <c r="U2398">
        <f t="shared" si="188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1</v>
      </c>
      <c r="P2399">
        <f t="shared" si="185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9"/>
        <v>42006.88490740741</v>
      </c>
      <c r="U2399">
        <f t="shared" si="188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>
        <f t="shared" si="185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9"/>
        <v>42187.916481481487</v>
      </c>
      <c r="U2400">
        <f t="shared" si="188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7</v>
      </c>
      <c r="P2401">
        <f t="shared" si="185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9"/>
        <v>41991.853078703702</v>
      </c>
      <c r="U2401">
        <f t="shared" si="188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</v>
      </c>
      <c r="P2402">
        <f t="shared" si="185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9"/>
        <v>42474.268101851849</v>
      </c>
      <c r="U2402">
        <f t="shared" si="188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3</v>
      </c>
      <c r="P2403">
        <f t="shared" si="185"/>
        <v>100.35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9"/>
        <v>42434.822870370372</v>
      </c>
      <c r="U2403">
        <f t="shared" si="188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8</v>
      </c>
      <c r="P2404">
        <f t="shared" si="185"/>
        <v>900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9"/>
        <v>42137.679756944446</v>
      </c>
      <c r="U2404">
        <f t="shared" si="188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75</v>
      </c>
      <c r="P2405">
        <f t="shared" si="185"/>
        <v>75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9"/>
        <v>42459.840949074074</v>
      </c>
      <c r="U2405">
        <f t="shared" si="188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6</v>
      </c>
      <c r="P2406">
        <f t="shared" si="185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9"/>
        <v>42372.03943287037</v>
      </c>
      <c r="U2406">
        <f t="shared" si="188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18</v>
      </c>
      <c r="P2407">
        <f t="shared" si="185"/>
        <v>44.75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9"/>
        <v>42616.585358796292</v>
      </c>
      <c r="U2407">
        <f t="shared" si="188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28</v>
      </c>
      <c r="P2408">
        <f t="shared" si="185"/>
        <v>55.94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9"/>
        <v>42023.110995370371</v>
      </c>
      <c r="U2408">
        <f t="shared" si="188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4</v>
      </c>
      <c r="P2409">
        <f t="shared" si="185"/>
        <v>27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9"/>
        <v>42105.25</v>
      </c>
      <c r="U2409">
        <f t="shared" si="188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6</v>
      </c>
      <c r="P2410">
        <f t="shared" si="185"/>
        <v>445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9"/>
        <v>41949.182372685187</v>
      </c>
      <c r="U2410">
        <f t="shared" si="188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4</v>
      </c>
      <c r="P2411">
        <f t="shared" si="185"/>
        <v>148.33000000000001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9"/>
        <v>42234.875868055555</v>
      </c>
      <c r="U2411">
        <f t="shared" si="188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6</v>
      </c>
      <c r="P2412">
        <f t="shared" si="185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9"/>
        <v>42254.408275462964</v>
      </c>
      <c r="U2412">
        <f t="shared" si="188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4</v>
      </c>
      <c r="P2413">
        <f t="shared" si="185"/>
        <v>295.33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9"/>
        <v>42241.732430555552</v>
      </c>
      <c r="U2413">
        <f t="shared" si="188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11</v>
      </c>
      <c r="P2414">
        <f t="shared" si="185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9"/>
        <v>42700.778622685189</v>
      </c>
      <c r="U2414">
        <f t="shared" si="188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30</v>
      </c>
      <c r="P2415">
        <f t="shared" si="185"/>
        <v>295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9"/>
        <v>41790.979166666664</v>
      </c>
      <c r="U2415">
        <f t="shared" si="188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6</v>
      </c>
      <c r="P2416">
        <f t="shared" si="185"/>
        <v>67.77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9"/>
        <v>42238.165972222225</v>
      </c>
      <c r="U2416">
        <f t="shared" si="188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146.83000000000001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9"/>
        <v>42566.862800925926</v>
      </c>
      <c r="U2417">
        <f t="shared" si="188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4</v>
      </c>
      <c r="P2418">
        <f t="shared" si="185"/>
        <v>881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9"/>
        <v>42077.625</v>
      </c>
      <c r="U2418">
        <f t="shared" si="188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88</v>
      </c>
      <c r="P2419">
        <f t="shared" si="185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9"/>
        <v>41861.884108796294</v>
      </c>
      <c r="U2419">
        <f t="shared" si="188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4</v>
      </c>
      <c r="P2420">
        <f t="shared" si="185"/>
        <v>175.8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9"/>
        <v>42087.815324074079</v>
      </c>
      <c r="U2420">
        <f t="shared" si="188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29</v>
      </c>
      <c r="P2421">
        <f t="shared" si="185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9"/>
        <v>42053.738298611104</v>
      </c>
      <c r="U2421">
        <f t="shared" si="188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5</v>
      </c>
      <c r="P2422">
        <f t="shared" si="185"/>
        <v>24.31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9"/>
        <v>41953.070543981477</v>
      </c>
      <c r="U2422">
        <f t="shared" si="188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15</v>
      </c>
      <c r="P2423">
        <f t="shared" si="185"/>
        <v>875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9"/>
        <v>42056.687453703707</v>
      </c>
      <c r="U2423">
        <f t="shared" si="188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174</v>
      </c>
      <c r="P2424">
        <f t="shared" si="185"/>
        <v>872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9"/>
        <v>42074.683287037042</v>
      </c>
      <c r="U2424">
        <f t="shared" si="188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1</v>
      </c>
      <c r="P2425">
        <f t="shared" si="185"/>
        <v>867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9"/>
        <v>42004.704745370371</v>
      </c>
      <c r="U2425">
        <f t="shared" si="188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3</v>
      </c>
      <c r="P2426">
        <f t="shared" si="185"/>
        <v>96.11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9"/>
        <v>41939.892453703702</v>
      </c>
      <c r="U2426">
        <f t="shared" si="188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>
        <f t="shared" si="185"/>
        <v>861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9"/>
        <v>42517.919444444444</v>
      </c>
      <c r="U2427">
        <f t="shared" si="188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4</v>
      </c>
      <c r="P2428">
        <f t="shared" si="185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9"/>
        <v>42224.170046296291</v>
      </c>
      <c r="U2428">
        <f t="shared" si="188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</v>
      </c>
      <c r="P2429">
        <f t="shared" ref="P2429:P2492" si="190">IFERROR(ROUND(E2429/L2429,2),0)</f>
        <v>860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9"/>
        <v>42452.277002314819</v>
      </c>
      <c r="U2429">
        <f t="shared" si="188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</v>
      </c>
      <c r="P2430">
        <f t="shared" si="190"/>
        <v>858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9"/>
        <v>42075.742488425924</v>
      </c>
      <c r="U2430">
        <f t="shared" si="188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213.75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9"/>
        <v>42771.697222222225</v>
      </c>
      <c r="U2431">
        <f t="shared" si="188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28</v>
      </c>
      <c r="P2432">
        <f t="shared" si="190"/>
        <v>426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9"/>
        <v>42412.130833333329</v>
      </c>
      <c r="U2432">
        <f t="shared" si="188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1</v>
      </c>
      <c r="P2433">
        <f t="shared" si="190"/>
        <v>426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9"/>
        <v>42549.099687499998</v>
      </c>
      <c r="U2433">
        <f t="shared" si="188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6</v>
      </c>
      <c r="P2434">
        <f t="shared" si="190"/>
        <v>425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9"/>
        <v>42071.218715277777</v>
      </c>
      <c r="U2434">
        <f t="shared" si="188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9</v>
      </c>
      <c r="P2435">
        <f t="shared" si="190"/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si="189"/>
        <v>42427.89980324074</v>
      </c>
      <c r="U2435">
        <f t="shared" ref="U2435:U2498" si="193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4</v>
      </c>
      <c r="P2436">
        <f t="shared" si="190"/>
        <v>425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ref="T2436:T2499" si="194">(((I2436/60)/60)/24)+DATE(1970,1,1)</f>
        <v>42220.18604166666</v>
      </c>
      <c r="U2436">
        <f t="shared" si="193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212.5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4"/>
        <v>42282.277615740735</v>
      </c>
      <c r="U2437">
        <f t="shared" si="193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1</v>
      </c>
      <c r="P2438">
        <f t="shared" si="190"/>
        <v>425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4"/>
        <v>42398.615393518514</v>
      </c>
      <c r="U2438">
        <f t="shared" si="193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11</v>
      </c>
      <c r="P2439">
        <f t="shared" si="190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4"/>
        <v>42080.75</v>
      </c>
      <c r="U2439">
        <f t="shared" si="193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6</v>
      </c>
      <c r="P2440">
        <f t="shared" si="190"/>
        <v>838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4"/>
        <v>42345.956736111111</v>
      </c>
      <c r="U2440">
        <f t="shared" si="193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8</v>
      </c>
      <c r="P2441">
        <f t="shared" si="190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4"/>
        <v>42295.818622685183</v>
      </c>
      <c r="U2441">
        <f t="shared" si="193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17</v>
      </c>
      <c r="P2442">
        <f t="shared" si="190"/>
        <v>417.5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4"/>
        <v>42413.899456018517</v>
      </c>
      <c r="U2442">
        <f t="shared" si="193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11</v>
      </c>
      <c r="P2443">
        <f t="shared" si="190"/>
        <v>7.62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4"/>
        <v>42208.207638888889</v>
      </c>
      <c r="U2443">
        <f t="shared" si="193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3</v>
      </c>
      <c r="P2444">
        <f t="shared" si="190"/>
        <v>2.2200000000000002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4"/>
        <v>42082.625324074077</v>
      </c>
      <c r="U2444">
        <f t="shared" si="193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4</v>
      </c>
      <c r="P2445">
        <f t="shared" si="190"/>
        <v>2.65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4"/>
        <v>41866.625254629631</v>
      </c>
      <c r="U2445">
        <f t="shared" si="193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27</v>
      </c>
      <c r="P2446">
        <f t="shared" si="190"/>
        <v>13.51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4"/>
        <v>42515.754525462966</v>
      </c>
      <c r="U2446">
        <f t="shared" si="193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16</v>
      </c>
      <c r="P2447">
        <f t="shared" si="190"/>
        <v>7.14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4"/>
        <v>42273.190057870372</v>
      </c>
      <c r="U2447">
        <f t="shared" si="193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</v>
      </c>
      <c r="P2448">
        <f t="shared" si="190"/>
        <v>7.4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4"/>
        <v>42700.64434027778</v>
      </c>
      <c r="U2448">
        <f t="shared" si="193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33</v>
      </c>
      <c r="P2449">
        <f t="shared" si="190"/>
        <v>2.4300000000000002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4"/>
        <v>42686.166666666672</v>
      </c>
      <c r="U2449">
        <f t="shared" si="193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204</v>
      </c>
      <c r="P2450">
        <f t="shared" si="190"/>
        <v>90.56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4"/>
        <v>42613.233333333337</v>
      </c>
      <c r="U2450">
        <f t="shared" si="193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8</v>
      </c>
      <c r="P2451">
        <f t="shared" si="190"/>
        <v>6.78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4"/>
        <v>41973.184201388889</v>
      </c>
      <c r="U2451">
        <f t="shared" si="193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5</v>
      </c>
      <c r="P2452">
        <f t="shared" si="190"/>
        <v>7.98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4"/>
        <v>41940.132638888892</v>
      </c>
      <c r="U2452">
        <f t="shared" si="193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8</v>
      </c>
      <c r="P2453">
        <f t="shared" si="190"/>
        <v>4.37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4"/>
        <v>42799.908449074079</v>
      </c>
      <c r="U2453">
        <f t="shared" si="193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135</v>
      </c>
      <c r="P2454">
        <f t="shared" si="190"/>
        <v>54.07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4"/>
        <v>42367.958333333328</v>
      </c>
      <c r="U2454">
        <f t="shared" si="193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27</v>
      </c>
      <c r="P2455">
        <f t="shared" si="190"/>
        <v>12.09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4"/>
        <v>42768.692233796297</v>
      </c>
      <c r="U2455">
        <f t="shared" si="193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</v>
      </c>
      <c r="P2456">
        <f t="shared" si="190"/>
        <v>6.23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4"/>
        <v>42805.201481481476</v>
      </c>
      <c r="U2456">
        <f t="shared" si="193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269</v>
      </c>
      <c r="P2457">
        <f t="shared" si="190"/>
        <v>50.44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4"/>
        <v>42480.781828703708</v>
      </c>
      <c r="U2457">
        <f t="shared" si="193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54</v>
      </c>
      <c r="P2458">
        <f t="shared" si="190"/>
        <v>12.02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4"/>
        <v>42791.961099537039</v>
      </c>
      <c r="U2458">
        <f t="shared" si="193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4</v>
      </c>
      <c r="P2459">
        <f t="shared" si="190"/>
        <v>6.49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4"/>
        <v>42453.560833333337</v>
      </c>
      <c r="U2459">
        <f t="shared" si="193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16</v>
      </c>
      <c r="P2460">
        <f t="shared" si="190"/>
        <v>10.06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4"/>
        <v>42530.791666666672</v>
      </c>
      <c r="U2460">
        <f t="shared" si="193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3</v>
      </c>
      <c r="P2461">
        <f t="shared" si="190"/>
        <v>2.84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4"/>
        <v>42452.595891203702</v>
      </c>
      <c r="U2461">
        <f t="shared" si="193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9</v>
      </c>
      <c r="P2462">
        <f t="shared" si="190"/>
        <v>11.78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4"/>
        <v>42738.178472222222</v>
      </c>
      <c r="U2462">
        <f t="shared" si="193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11</v>
      </c>
      <c r="P2463">
        <f t="shared" si="190"/>
        <v>9.3000000000000007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4"/>
        <v>40817.125</v>
      </c>
      <c r="U2463">
        <f t="shared" si="193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27</v>
      </c>
      <c r="P2464">
        <f t="shared" si="190"/>
        <v>6.96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4"/>
        <v>41109.186296296299</v>
      </c>
      <c r="U2464">
        <f t="shared" si="193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40</v>
      </c>
      <c r="P2465">
        <f t="shared" si="190"/>
        <v>10.67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4"/>
        <v>41380.791666666664</v>
      </c>
      <c r="U2465">
        <f t="shared" si="193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40</v>
      </c>
      <c r="P2466">
        <f t="shared" si="190"/>
        <v>18.600000000000001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4"/>
        <v>42277.811805555553</v>
      </c>
      <c r="U2466">
        <f t="shared" si="193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114</v>
      </c>
      <c r="P2467">
        <f t="shared" si="190"/>
        <v>16.670000000000002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4"/>
        <v>41175.719305555554</v>
      </c>
      <c r="U2467">
        <f t="shared" si="193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32</v>
      </c>
      <c r="P2468">
        <f t="shared" si="190"/>
        <v>15.38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4"/>
        <v>41403.102465277778</v>
      </c>
      <c r="U2468">
        <f t="shared" si="193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80</v>
      </c>
      <c r="P2469">
        <f t="shared" si="190"/>
        <v>18.53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4"/>
        <v>41039.708333333336</v>
      </c>
      <c r="U2469">
        <f t="shared" si="193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40</v>
      </c>
      <c r="P2470">
        <f t="shared" si="190"/>
        <v>13.72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4"/>
        <v>41210.208333333336</v>
      </c>
      <c r="U2470">
        <f t="shared" si="193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66</v>
      </c>
      <c r="P2471">
        <f t="shared" si="190"/>
        <v>16.91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4"/>
        <v>40582.429733796293</v>
      </c>
      <c r="U2471">
        <f t="shared" si="193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80</v>
      </c>
      <c r="P2472">
        <f t="shared" si="190"/>
        <v>22.08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4"/>
        <v>41053.07471064815</v>
      </c>
      <c r="U2472">
        <f t="shared" si="193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159</v>
      </c>
      <c r="P2473">
        <f t="shared" si="190"/>
        <v>46.76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4"/>
        <v>40933.992962962962</v>
      </c>
      <c r="U2473">
        <f t="shared" si="193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11</v>
      </c>
      <c r="P2474">
        <f t="shared" si="190"/>
        <v>7.61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4"/>
        <v>40425.043749999997</v>
      </c>
      <c r="U2474">
        <f t="shared" si="193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39</v>
      </c>
      <c r="P2475">
        <f t="shared" si="190"/>
        <v>16.77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4"/>
        <v>41223.790150462963</v>
      </c>
      <c r="U2475">
        <f t="shared" si="193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16</v>
      </c>
      <c r="P2476">
        <f t="shared" si="190"/>
        <v>20.68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4"/>
        <v>40462.011296296296</v>
      </c>
      <c r="U2476">
        <f t="shared" si="193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31</v>
      </c>
      <c r="P2477">
        <f t="shared" si="190"/>
        <v>9.67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4"/>
        <v>40369.916666666664</v>
      </c>
      <c r="U2477">
        <f t="shared" si="193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24</v>
      </c>
      <c r="P2478">
        <f t="shared" si="190"/>
        <v>14.18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4"/>
        <v>41946.370023148149</v>
      </c>
      <c r="U2478">
        <f t="shared" si="193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104</v>
      </c>
      <c r="P2479">
        <f t="shared" si="190"/>
        <v>19.02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4"/>
        <v>41133.691493055558</v>
      </c>
      <c r="U2479">
        <f t="shared" si="193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10</v>
      </c>
      <c r="P2480">
        <f t="shared" si="190"/>
        <v>9.8699999999999992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4"/>
        <v>41287.950381944444</v>
      </c>
      <c r="U2480">
        <f t="shared" si="193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258</v>
      </c>
      <c r="P2481">
        <f t="shared" si="190"/>
        <v>48.44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4"/>
        <v>41118.083333333336</v>
      </c>
      <c r="U2481">
        <f t="shared" si="193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39</v>
      </c>
      <c r="P2482">
        <f t="shared" si="190"/>
        <v>96.63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4"/>
        <v>42287.936157407406</v>
      </c>
      <c r="U2482">
        <f t="shared" si="193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19</v>
      </c>
      <c r="P2483">
        <f t="shared" si="190"/>
        <v>8.06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4"/>
        <v>41029.645925925928</v>
      </c>
      <c r="U2483">
        <f t="shared" si="193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76</v>
      </c>
      <c r="P2484">
        <f t="shared" si="190"/>
        <v>30.56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4"/>
        <v>40756.782210648147</v>
      </c>
      <c r="U2484">
        <f t="shared" si="193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69</v>
      </c>
      <c r="P2485">
        <f t="shared" si="190"/>
        <v>40.159999999999997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4"/>
        <v>41030.708368055559</v>
      </c>
      <c r="U2485">
        <f t="shared" si="193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>
        <f t="shared" si="190"/>
        <v>8.44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4"/>
        <v>40801.916701388887</v>
      </c>
      <c r="U2486">
        <f t="shared" si="193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38</v>
      </c>
      <c r="P2487">
        <f t="shared" si="190"/>
        <v>18.54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4"/>
        <v>40828.998599537037</v>
      </c>
      <c r="U2487">
        <f t="shared" si="193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253</v>
      </c>
      <c r="P2488">
        <f t="shared" si="190"/>
        <v>25.33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4"/>
        <v>41021.708055555559</v>
      </c>
      <c r="U2488">
        <f t="shared" si="193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51</v>
      </c>
      <c r="P2489">
        <f t="shared" si="190"/>
        <v>19.97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4"/>
        <v>41056.083298611113</v>
      </c>
      <c r="U2489">
        <f t="shared" si="193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25</v>
      </c>
      <c r="P2490">
        <f t="shared" si="190"/>
        <v>11.66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4"/>
        <v>40863.674861111111</v>
      </c>
      <c r="U2490">
        <f t="shared" si="193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>
        <f t="shared" si="190"/>
        <v>10.050000000000001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4"/>
        <v>41403.690266203703</v>
      </c>
      <c r="U2491">
        <f t="shared" si="193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150</v>
      </c>
      <c r="P2492">
        <f t="shared" si="190"/>
        <v>47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4"/>
        <v>41083.227731481478</v>
      </c>
      <c r="U2492">
        <f t="shared" si="193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150</v>
      </c>
      <c r="P2493">
        <f t="shared" ref="P2493:P2556" si="195">IFERROR(ROUND(E2493/L2493,2),0)</f>
        <v>75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4"/>
        <v>40559.07708333333</v>
      </c>
      <c r="U2493">
        <f t="shared" si="193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4"/>
        <v>41076.415972222225</v>
      </c>
      <c r="U2494">
        <f t="shared" si="193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4</v>
      </c>
      <c r="P2495">
        <f t="shared" si="195"/>
        <v>2.9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4"/>
        <v>41393.168287037035</v>
      </c>
      <c r="U2495">
        <f t="shared" si="193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50</v>
      </c>
      <c r="P2496">
        <f t="shared" si="195"/>
        <v>19.13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4"/>
        <v>41052.645185185182</v>
      </c>
      <c r="U2496">
        <f t="shared" si="193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50</v>
      </c>
      <c r="P2497">
        <f t="shared" si="195"/>
        <v>17.739999999999998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4"/>
        <v>41066.946469907409</v>
      </c>
      <c r="U2497">
        <f t="shared" si="193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12</v>
      </c>
      <c r="P2498">
        <f t="shared" si="195"/>
        <v>73.5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4"/>
        <v>41362.954768518517</v>
      </c>
      <c r="U2498">
        <f t="shared" si="193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18</v>
      </c>
      <c r="P2499">
        <f t="shared" si="195"/>
        <v>13.08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si="194"/>
        <v>40760.878912037035</v>
      </c>
      <c r="U2499">
        <f t="shared" ref="U2499:U2562" si="198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73</v>
      </c>
      <c r="P2500">
        <f t="shared" si="195"/>
        <v>36.549999999999997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ref="T2500:T2563" si="199">(((I2500/60)/60)/24)+DATE(1970,1,1)</f>
        <v>42031.967442129629</v>
      </c>
      <c r="U2500">
        <f t="shared" si="198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18</v>
      </c>
      <c r="P2501">
        <f t="shared" si="195"/>
        <v>4.29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9"/>
        <v>41274.75</v>
      </c>
      <c r="U2501">
        <f t="shared" si="198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122</v>
      </c>
      <c r="P2502">
        <f t="shared" si="195"/>
        <v>25.17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9"/>
        <v>41083.772858796299</v>
      </c>
      <c r="U2502">
        <f t="shared" si="198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7</v>
      </c>
      <c r="P2503">
        <f t="shared" si="195"/>
        <v>104.29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9"/>
        <v>42274.776666666665</v>
      </c>
      <c r="U2503">
        <f t="shared" si="198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1</v>
      </c>
      <c r="P2504">
        <f t="shared" si="195"/>
        <v>145.4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9"/>
        <v>41903.825439814813</v>
      </c>
      <c r="U2504">
        <f t="shared" si="198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7</v>
      </c>
      <c r="P2505">
        <f t="shared" si="195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9"/>
        <v>42528.879166666666</v>
      </c>
      <c r="U2505">
        <f t="shared" si="198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</v>
      </c>
      <c r="P2506">
        <f t="shared" si="195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9"/>
        <v>41958.057106481487</v>
      </c>
      <c r="U2506">
        <f t="shared" si="198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10</v>
      </c>
      <c r="P2507">
        <f t="shared" si="195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9"/>
        <v>42077.014074074075</v>
      </c>
      <c r="U2507">
        <f t="shared" si="198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14</v>
      </c>
      <c r="P2508">
        <f t="shared" si="195"/>
        <v>360.5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9"/>
        <v>42280.875</v>
      </c>
      <c r="U2508">
        <f t="shared" si="198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</v>
      </c>
      <c r="P2509">
        <f t="shared" si="195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9"/>
        <v>42135.072962962964</v>
      </c>
      <c r="U2509">
        <f t="shared" si="198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4</v>
      </c>
      <c r="P2510">
        <f t="shared" si="195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9"/>
        <v>41865.951782407406</v>
      </c>
      <c r="U2510">
        <f t="shared" si="198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25.54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9"/>
        <v>42114.767928240741</v>
      </c>
      <c r="U2511">
        <f t="shared" si="198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1</v>
      </c>
      <c r="P2512">
        <f t="shared" si="195"/>
        <v>357.5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9"/>
        <v>42138.997361111105</v>
      </c>
      <c r="U2512">
        <f t="shared" si="198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1</v>
      </c>
      <c r="P2513">
        <f t="shared" si="195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9"/>
        <v>42401.446909722217</v>
      </c>
      <c r="U2513">
        <f t="shared" si="198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62</v>
      </c>
      <c r="P2514">
        <f t="shared" si="195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9"/>
        <v>41986.876863425925</v>
      </c>
      <c r="U2514">
        <f t="shared" si="198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9"/>
        <v>42792.00681712963</v>
      </c>
      <c r="U2515">
        <f t="shared" si="198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6</v>
      </c>
      <c r="P2516">
        <f t="shared" si="195"/>
        <v>178.25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9"/>
        <v>41871.389780092592</v>
      </c>
      <c r="U2516">
        <f t="shared" si="198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14</v>
      </c>
      <c r="P2517">
        <f t="shared" si="195"/>
        <v>59.33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9"/>
        <v>42057.839733796296</v>
      </c>
      <c r="U2517">
        <f t="shared" si="198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3</v>
      </c>
      <c r="P2518">
        <f t="shared" si="195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9"/>
        <v>41972.6950462963</v>
      </c>
      <c r="U2518">
        <f t="shared" si="198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4</v>
      </c>
      <c r="P2519">
        <f t="shared" si="195"/>
        <v>21.36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9"/>
        <v>42082.760763888888</v>
      </c>
      <c r="U2519">
        <f t="shared" si="198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14</v>
      </c>
      <c r="P2520">
        <f t="shared" si="195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9"/>
        <v>41956.722546296296</v>
      </c>
      <c r="U2520">
        <f t="shared" si="198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175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9"/>
        <v>41839.155138888891</v>
      </c>
      <c r="U2521">
        <f t="shared" si="198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1</v>
      </c>
      <c r="P2522">
        <f t="shared" si="195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9"/>
        <v>42658.806249999994</v>
      </c>
      <c r="U2522">
        <f t="shared" si="198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6</v>
      </c>
      <c r="P2523">
        <f t="shared" si="195"/>
        <v>5.27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9"/>
        <v>42290.967835648145</v>
      </c>
      <c r="U2523">
        <f t="shared" si="198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14</v>
      </c>
      <c r="P2524">
        <f t="shared" si="195"/>
        <v>25.56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9"/>
        <v>42482.619444444441</v>
      </c>
      <c r="U2524">
        <f t="shared" si="198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76</v>
      </c>
      <c r="P2525">
        <f t="shared" si="195"/>
        <v>26.31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9"/>
        <v>41961.017268518524</v>
      </c>
      <c r="U2525">
        <f t="shared" si="198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9</v>
      </c>
      <c r="P2526">
        <f t="shared" si="195"/>
        <v>15.91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9"/>
        <v>41994.1875</v>
      </c>
      <c r="U2526">
        <f t="shared" si="198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9</v>
      </c>
      <c r="P2527">
        <f t="shared" si="195"/>
        <v>8.5399999999999991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9"/>
        <v>41088.844571759262</v>
      </c>
      <c r="U2527">
        <f t="shared" si="198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17</v>
      </c>
      <c r="P2528">
        <f t="shared" si="195"/>
        <v>20.61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9"/>
        <v>41981.207638888889</v>
      </c>
      <c r="U2528">
        <f t="shared" si="198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17</v>
      </c>
      <c r="P2529">
        <f t="shared" si="195"/>
        <v>9.57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9"/>
        <v>41565.165972222225</v>
      </c>
      <c r="U2529">
        <f t="shared" si="198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17</v>
      </c>
      <c r="P2530">
        <f t="shared" si="195"/>
        <v>8.3699999999999992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9"/>
        <v>42236.458333333328</v>
      </c>
      <c r="U2530">
        <f t="shared" si="198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11</v>
      </c>
      <c r="P2531">
        <f t="shared" si="195"/>
        <v>8.91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9"/>
        <v>40993.0390625</v>
      </c>
      <c r="U2531">
        <f t="shared" si="198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</v>
      </c>
      <c r="P2532">
        <f t="shared" si="195"/>
        <v>14.08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9"/>
        <v>42114.201388888891</v>
      </c>
      <c r="U2532">
        <f t="shared" si="198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15</v>
      </c>
      <c r="P2533">
        <f t="shared" si="195"/>
        <v>11.07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9"/>
        <v>42231.165972222225</v>
      </c>
      <c r="U2533">
        <f t="shared" si="198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17</v>
      </c>
      <c r="P2534">
        <f t="shared" si="195"/>
        <v>11.18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9"/>
        <v>41137.849143518521</v>
      </c>
      <c r="U2534">
        <f t="shared" si="198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9</v>
      </c>
      <c r="P2535">
        <f t="shared" si="195"/>
        <v>4.93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9"/>
        <v>41334.750787037039</v>
      </c>
      <c r="U2535">
        <f t="shared" si="198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33</v>
      </c>
      <c r="P2536">
        <f t="shared" si="195"/>
        <v>47.71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9"/>
        <v>40179.25</v>
      </c>
      <c r="U2536">
        <f t="shared" si="198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3</v>
      </c>
      <c r="P2537">
        <f t="shared" si="195"/>
        <v>8.5399999999999991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9"/>
        <v>41974.832696759258</v>
      </c>
      <c r="U2537">
        <f t="shared" si="198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2661</v>
      </c>
      <c r="P2538">
        <f t="shared" si="195"/>
        <v>166.3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9"/>
        <v>41485.106087962966</v>
      </c>
      <c r="U2538">
        <f t="shared" si="198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66</v>
      </c>
      <c r="P2539">
        <f t="shared" si="195"/>
        <v>60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9"/>
        <v>40756.648784722223</v>
      </c>
      <c r="U2539">
        <f t="shared" si="198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4</v>
      </c>
      <c r="P2540">
        <f t="shared" si="195"/>
        <v>3.56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9"/>
        <v>41329.207638888889</v>
      </c>
      <c r="U2540">
        <f t="shared" si="198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7</v>
      </c>
      <c r="P2541">
        <f t="shared" si="195"/>
        <v>11.14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9"/>
        <v>42037.902222222227</v>
      </c>
      <c r="U2541">
        <f t="shared" si="198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26</v>
      </c>
      <c r="P2542">
        <f t="shared" si="195"/>
        <v>24.26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9"/>
        <v>40845.675011574072</v>
      </c>
      <c r="U2542">
        <f t="shared" si="198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19</v>
      </c>
      <c r="P2543">
        <f t="shared" si="195"/>
        <v>10.33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9"/>
        <v>41543.449282407404</v>
      </c>
      <c r="U2543">
        <f t="shared" si="198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93</v>
      </c>
      <c r="P2544">
        <f t="shared" si="195"/>
        <v>50.08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9"/>
        <v>41548.165972222225</v>
      </c>
      <c r="U2544">
        <f t="shared" si="198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260</v>
      </c>
      <c r="P2545">
        <f t="shared" si="195"/>
        <v>50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9"/>
        <v>40545.125</v>
      </c>
      <c r="U2545">
        <f t="shared" si="198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13</v>
      </c>
      <c r="P2546">
        <f t="shared" si="195"/>
        <v>11.4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9"/>
        <v>41098.520474537036</v>
      </c>
      <c r="U2546">
        <f t="shared" si="198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33</v>
      </c>
      <c r="P2547">
        <f t="shared" si="195"/>
        <v>10.66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9"/>
        <v>42062.020833333328</v>
      </c>
      <c r="U2547">
        <f t="shared" si="198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19</v>
      </c>
      <c r="P2548">
        <f t="shared" si="195"/>
        <v>10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9"/>
        <v>41552.208333333336</v>
      </c>
      <c r="U2548">
        <f t="shared" si="198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</v>
      </c>
      <c r="P2549">
        <f t="shared" si="195"/>
        <v>4.8499999999999996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9"/>
        <v>41003.731516203705</v>
      </c>
      <c r="U2549">
        <f t="shared" si="198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11</v>
      </c>
      <c r="P2550">
        <f t="shared" si="195"/>
        <v>17.57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9"/>
        <v>42643.185416666667</v>
      </c>
      <c r="U2550">
        <f t="shared" si="198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41</v>
      </c>
      <c r="P2551">
        <f t="shared" si="195"/>
        <v>17.43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9"/>
        <v>41425.708333333336</v>
      </c>
      <c r="U2551">
        <f t="shared" si="198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</v>
      </c>
      <c r="P2552">
        <f t="shared" si="195"/>
        <v>4.3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9"/>
        <v>42285.165972222225</v>
      </c>
      <c r="U2552">
        <f t="shared" si="198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18</v>
      </c>
      <c r="P2553">
        <f t="shared" si="195"/>
        <v>11.5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9"/>
        <v>40989.866666666669</v>
      </c>
      <c r="U2553">
        <f t="shared" si="198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>
        <f t="shared" si="195"/>
        <v>35.61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9"/>
        <v>42799.809965277775</v>
      </c>
      <c r="U2554">
        <f t="shared" si="198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43</v>
      </c>
      <c r="P2555">
        <f t="shared" si="195"/>
        <v>10.68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9"/>
        <v>41173.199155092596</v>
      </c>
      <c r="U2555">
        <f t="shared" si="198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>
        <f t="shared" si="195"/>
        <v>9.57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9"/>
        <v>42156.165972222225</v>
      </c>
      <c r="U2556">
        <f t="shared" si="198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32</v>
      </c>
      <c r="P2557">
        <f t="shared" ref="P2557:P2620" si="200">IFERROR(ROUND(E2557/L2557,2),0)</f>
        <v>18.309999999999999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9"/>
        <v>41057.655011574076</v>
      </c>
      <c r="U2557">
        <f t="shared" si="198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86</v>
      </c>
      <c r="P2558">
        <f t="shared" si="200"/>
        <v>18.82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9"/>
        <v>41267.991400462961</v>
      </c>
      <c r="U2558">
        <f t="shared" si="198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71</v>
      </c>
      <c r="P2559">
        <f t="shared" si="200"/>
        <v>17.78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9"/>
        <v>41774.745208333334</v>
      </c>
      <c r="U2559">
        <f t="shared" si="198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51</v>
      </c>
      <c r="P2560">
        <f t="shared" si="200"/>
        <v>35.56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9"/>
        <v>42125.582638888889</v>
      </c>
      <c r="U2560">
        <f t="shared" si="198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80</v>
      </c>
      <c r="P2561">
        <f t="shared" si="200"/>
        <v>25.6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9"/>
        <v>40862.817361111112</v>
      </c>
      <c r="U2561">
        <f t="shared" si="198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21</v>
      </c>
      <c r="P2562">
        <f t="shared" si="200"/>
        <v>30.43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9"/>
        <v>42069.951087962967</v>
      </c>
      <c r="U2562">
        <f t="shared" si="198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1</v>
      </c>
      <c r="P2563">
        <f t="shared" si="200"/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si="199"/>
        <v>42290.528807870374</v>
      </c>
      <c r="U2563">
        <f t="shared" ref="U2563:U2626" si="203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6</v>
      </c>
      <c r="P2564">
        <f t="shared" si="200"/>
        <v>212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ref="T2564:T2627" si="204">(((I2564/60)/60)/24)+DATE(1970,1,1)</f>
        <v>42654.524756944447</v>
      </c>
      <c r="U2564">
        <f t="shared" si="20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3</v>
      </c>
      <c r="P2565">
        <f t="shared" si="200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4"/>
        <v>42215.139479166668</v>
      </c>
      <c r="U2565">
        <f t="shared" si="20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</v>
      </c>
      <c r="P2566">
        <f t="shared" si="200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4"/>
        <v>41852.040497685186</v>
      </c>
      <c r="U2566">
        <f t="shared" si="20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6</v>
      </c>
      <c r="P2567">
        <f t="shared" si="200"/>
        <v>635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4"/>
        <v>42499.868055555555</v>
      </c>
      <c r="U2567">
        <f t="shared" si="20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</v>
      </c>
      <c r="P2568">
        <f t="shared" si="200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4"/>
        <v>41872.980879629627</v>
      </c>
      <c r="U2568">
        <f t="shared" si="20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1</v>
      </c>
      <c r="P2569">
        <f t="shared" si="200"/>
        <v>316.5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4"/>
        <v>42117.878912037035</v>
      </c>
      <c r="U2569">
        <f t="shared" si="20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6</v>
      </c>
      <c r="P2570">
        <f t="shared" si="200"/>
        <v>632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4"/>
        <v>42614.666597222225</v>
      </c>
      <c r="U2570">
        <f t="shared" si="20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10</v>
      </c>
      <c r="P2571">
        <f t="shared" si="200"/>
        <v>315.5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4"/>
        <v>42264.105462962965</v>
      </c>
      <c r="U2571">
        <f t="shared" si="20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9</v>
      </c>
      <c r="P2572">
        <f t="shared" si="200"/>
        <v>315.5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4"/>
        <v>42774.903182870374</v>
      </c>
      <c r="U2572">
        <f t="shared" si="20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1</v>
      </c>
      <c r="P2573">
        <f t="shared" si="200"/>
        <v>157.5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4"/>
        <v>42509.341678240744</v>
      </c>
      <c r="U2573">
        <f t="shared" si="20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</v>
      </c>
      <c r="P2574">
        <f t="shared" si="200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4"/>
        <v>42107.119409722218</v>
      </c>
      <c r="U2574">
        <f t="shared" si="20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8</v>
      </c>
      <c r="P2575">
        <f t="shared" si="200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4"/>
        <v>41874.592002314814</v>
      </c>
      <c r="U2575">
        <f t="shared" si="20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6</v>
      </c>
      <c r="P2576">
        <f t="shared" si="200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4"/>
        <v>42508.825752314813</v>
      </c>
      <c r="U2576">
        <f t="shared" si="20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1</v>
      </c>
      <c r="P2577">
        <f t="shared" si="200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4"/>
        <v>42016.108726851846</v>
      </c>
      <c r="U2577">
        <f t="shared" si="20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6</v>
      </c>
      <c r="P2578">
        <f t="shared" si="200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4"/>
        <v>42104.968136574069</v>
      </c>
      <c r="U2578">
        <f t="shared" si="20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4</v>
      </c>
      <c r="P2579">
        <f t="shared" si="200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4"/>
        <v>41855.820567129631</v>
      </c>
      <c r="U2579">
        <f t="shared" si="20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10</v>
      </c>
      <c r="P2580">
        <f t="shared" si="200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4"/>
        <v>42286.708333333328</v>
      </c>
      <c r="U2580">
        <f t="shared" si="20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51.67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4"/>
        <v>41897.829895833333</v>
      </c>
      <c r="U2581">
        <f t="shared" si="20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7</v>
      </c>
      <c r="P2582">
        <f t="shared" si="200"/>
        <v>310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4"/>
        <v>42140.125</v>
      </c>
      <c r="U2582">
        <f t="shared" si="20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12</v>
      </c>
      <c r="P2583">
        <f t="shared" si="200"/>
        <v>56.18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4"/>
        <v>42324.670115740737</v>
      </c>
      <c r="U2583">
        <f t="shared" si="20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1</v>
      </c>
      <c r="P2584">
        <f t="shared" si="200"/>
        <v>615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4"/>
        <v>42672.988819444443</v>
      </c>
      <c r="U2584">
        <f t="shared" si="20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61</v>
      </c>
      <c r="P2585">
        <f t="shared" si="200"/>
        <v>122.2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4"/>
        <v>42079.727777777778</v>
      </c>
      <c r="U2585">
        <f t="shared" si="20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6</v>
      </c>
      <c r="P2586">
        <f t="shared" si="200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4"/>
        <v>42170.173252314817</v>
      </c>
      <c r="U2586">
        <f t="shared" si="20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</v>
      </c>
      <c r="P2587">
        <f t="shared" si="200"/>
        <v>610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4"/>
        <v>41825.963333333333</v>
      </c>
      <c r="U2587">
        <f t="shared" si="20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>
        <f t="shared" si="200"/>
        <v>610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4"/>
        <v>42363.330277777779</v>
      </c>
      <c r="U2588">
        <f t="shared" si="20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1</v>
      </c>
      <c r="P2589">
        <f t="shared" si="200"/>
        <v>101.67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4"/>
        <v>42368.675381944442</v>
      </c>
      <c r="U2589">
        <f t="shared" si="20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10</v>
      </c>
      <c r="P2590">
        <f t="shared" si="200"/>
        <v>75.88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4"/>
        <v>42094.551388888889</v>
      </c>
      <c r="U2590">
        <f t="shared" si="20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1</v>
      </c>
      <c r="P2591">
        <f t="shared" si="200"/>
        <v>607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4"/>
        <v>42452.494525462964</v>
      </c>
      <c r="U2591">
        <f t="shared" si="20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>
        <f t="shared" si="200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4"/>
        <v>42395.589085648149</v>
      </c>
      <c r="U2592">
        <f t="shared" si="20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40</v>
      </c>
      <c r="P2593">
        <f t="shared" si="200"/>
        <v>302.5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4"/>
        <v>42442.864861111113</v>
      </c>
      <c r="U2593">
        <f t="shared" si="20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</v>
      </c>
      <c r="P2594">
        <f t="shared" si="200"/>
        <v>605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4"/>
        <v>41917.801168981481</v>
      </c>
      <c r="U2594">
        <f t="shared" si="20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6</v>
      </c>
      <c r="P2595">
        <f t="shared" si="200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4"/>
        <v>42119.84520833334</v>
      </c>
      <c r="U2595">
        <f t="shared" si="20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1</v>
      </c>
      <c r="P2596">
        <f t="shared" si="200"/>
        <v>601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4"/>
        <v>41858.967916666668</v>
      </c>
      <c r="U2596">
        <f t="shared" si="20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4</v>
      </c>
      <c r="P2597">
        <f t="shared" si="200"/>
        <v>31.63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4"/>
        <v>42790.244212962964</v>
      </c>
      <c r="U2597">
        <f t="shared" si="20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</v>
      </c>
      <c r="P2598">
        <f t="shared" si="200"/>
        <v>22.22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4"/>
        <v>41858.664456018516</v>
      </c>
      <c r="U2598">
        <f t="shared" si="20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40</v>
      </c>
      <c r="P2599">
        <f t="shared" si="200"/>
        <v>85.71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4"/>
        <v>42540.341631944444</v>
      </c>
      <c r="U2599">
        <f t="shared" si="20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>
        <f t="shared" si="200"/>
        <v>42.86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4"/>
        <v>42270.840289351851</v>
      </c>
      <c r="U2600">
        <f t="shared" si="20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7</v>
      </c>
      <c r="P2601">
        <f t="shared" si="200"/>
        <v>120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4"/>
        <v>41854.754016203704</v>
      </c>
      <c r="U2601">
        <f t="shared" si="20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1</v>
      </c>
      <c r="P2602">
        <f t="shared" si="200"/>
        <v>19.899999999999999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4"/>
        <v>42454.858796296292</v>
      </c>
      <c r="U2602">
        <f t="shared" si="20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119</v>
      </c>
      <c r="P2603">
        <f t="shared" si="200"/>
        <v>3.94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4"/>
        <v>41165.165972222225</v>
      </c>
      <c r="U2603">
        <f t="shared" si="20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5</v>
      </c>
      <c r="P2604">
        <f t="shared" si="200"/>
        <v>1.21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4"/>
        <v>41955.888888888891</v>
      </c>
      <c r="U2604">
        <f t="shared" si="20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34</v>
      </c>
      <c r="P2605">
        <f t="shared" si="200"/>
        <v>11.84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4"/>
        <v>41631.912662037037</v>
      </c>
      <c r="U2605">
        <f t="shared" si="20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3</v>
      </c>
      <c r="P2606">
        <f t="shared" si="200"/>
        <v>1.84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4"/>
        <v>41028.051192129627</v>
      </c>
      <c r="U2606">
        <f t="shared" si="20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</v>
      </c>
      <c r="P2607">
        <f t="shared" si="200"/>
        <v>0.33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4"/>
        <v>42538.541550925926</v>
      </c>
      <c r="U2607">
        <f t="shared" si="20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5</v>
      </c>
      <c r="P2608">
        <f t="shared" si="200"/>
        <v>1.53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4"/>
        <v>41758.712754629632</v>
      </c>
      <c r="U2608">
        <f t="shared" si="20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7</v>
      </c>
      <c r="P2609">
        <f t="shared" si="200"/>
        <v>1.47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4"/>
        <v>42228.083333333328</v>
      </c>
      <c r="U2609">
        <f t="shared" si="20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7</v>
      </c>
      <c r="P2610">
        <f t="shared" si="200"/>
        <v>1.93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4"/>
        <v>42809</v>
      </c>
      <c r="U2610">
        <f t="shared" si="20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</v>
      </c>
      <c r="P2611">
        <f t="shared" si="200"/>
        <v>0.87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4"/>
        <v>41105.237858796296</v>
      </c>
      <c r="U2611">
        <f t="shared" si="20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3</v>
      </c>
      <c r="P2612">
        <f t="shared" si="200"/>
        <v>1.01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4"/>
        <v>42604.290972222225</v>
      </c>
      <c r="U2612">
        <f t="shared" si="20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5</v>
      </c>
      <c r="P2613">
        <f t="shared" si="200"/>
        <v>0.16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4"/>
        <v>42737.957638888889</v>
      </c>
      <c r="U2613">
        <f t="shared" si="20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6</v>
      </c>
      <c r="P2614">
        <f t="shared" si="200"/>
        <v>1.97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4"/>
        <v>42013.143171296295</v>
      </c>
      <c r="U2614">
        <f t="shared" si="20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8</v>
      </c>
      <c r="P2615">
        <f t="shared" si="200"/>
        <v>20.57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4"/>
        <v>41173.81821759259</v>
      </c>
      <c r="U2615">
        <f t="shared" si="20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5</v>
      </c>
      <c r="P2616">
        <f t="shared" si="200"/>
        <v>5.7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4"/>
        <v>41759.208333333336</v>
      </c>
      <c r="U2616">
        <f t="shared" si="20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28</v>
      </c>
      <c r="P2617">
        <f t="shared" si="200"/>
        <v>7.92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4"/>
        <v>42490.5</v>
      </c>
      <c r="U2617">
        <f t="shared" si="20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2</v>
      </c>
      <c r="P2618">
        <f t="shared" si="200"/>
        <v>2.39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4"/>
        <v>42241.99454861111</v>
      </c>
      <c r="U2618">
        <f t="shared" si="20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114</v>
      </c>
      <c r="P2619">
        <f t="shared" si="200"/>
        <v>3.58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4"/>
        <v>41932.874432870369</v>
      </c>
      <c r="U2619">
        <f t="shared" si="20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4</v>
      </c>
      <c r="P2620">
        <f t="shared" si="200"/>
        <v>7.4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4"/>
        <v>42339.834039351852</v>
      </c>
      <c r="U2620">
        <f t="shared" si="20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57</v>
      </c>
      <c r="P2621">
        <f t="shared" ref="P2621:P2684" si="205">IFERROR(ROUND(E2621/L2621,2),0)</f>
        <v>10.66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4"/>
        <v>42300.458333333328</v>
      </c>
      <c r="U2621">
        <f t="shared" si="20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</v>
      </c>
      <c r="P2622">
        <f t="shared" si="205"/>
        <v>0.45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4"/>
        <v>42288.041666666672</v>
      </c>
      <c r="U2622">
        <f t="shared" si="20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4</v>
      </c>
      <c r="P2623">
        <f t="shared" si="205"/>
        <v>1.21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4"/>
        <v>42145.74754629629</v>
      </c>
      <c r="U2623">
        <f t="shared" si="20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38</v>
      </c>
      <c r="P2624">
        <f t="shared" si="205"/>
        <v>7.62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4"/>
        <v>42734.74324074074</v>
      </c>
      <c r="U2624">
        <f t="shared" si="20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28</v>
      </c>
      <c r="P2625">
        <f t="shared" si="205"/>
        <v>9.0500000000000007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4"/>
        <v>42706.256550925929</v>
      </c>
      <c r="U2625">
        <f t="shared" si="20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7</v>
      </c>
      <c r="P2626">
        <f t="shared" si="205"/>
        <v>0.16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4"/>
        <v>41165.42155092593</v>
      </c>
      <c r="U2626">
        <f t="shared" si="20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373</v>
      </c>
      <c r="P2627">
        <f t="shared" si="205"/>
        <v>10.77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si="204"/>
        <v>42683.851944444439</v>
      </c>
      <c r="U2627">
        <f t="shared" ref="U2627:U2690" si="208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22</v>
      </c>
      <c r="P2628">
        <f t="shared" si="205"/>
        <v>11.2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ref="T2628:T2691" si="209">(((I2628/60)/60)/24)+DATE(1970,1,1)</f>
        <v>42158.628113425926</v>
      </c>
      <c r="U2628">
        <f t="shared" si="208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373</v>
      </c>
      <c r="P2629">
        <f t="shared" si="205"/>
        <v>12.42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9"/>
        <v>42334.871076388896</v>
      </c>
      <c r="U2629">
        <f t="shared" si="208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67</v>
      </c>
      <c r="P2630">
        <f t="shared" si="205"/>
        <v>26.57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9"/>
        <v>41973.966053240743</v>
      </c>
      <c r="U2630">
        <f t="shared" si="208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11</v>
      </c>
      <c r="P2631">
        <f t="shared" si="205"/>
        <v>5.55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9"/>
        <v>42138.538449074069</v>
      </c>
      <c r="U2631">
        <f t="shared" si="208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28</v>
      </c>
      <c r="P2632">
        <f t="shared" si="205"/>
        <v>6.83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9"/>
        <v>42551.416666666672</v>
      </c>
      <c r="U2632">
        <f t="shared" si="208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3</v>
      </c>
      <c r="P2633">
        <f t="shared" si="205"/>
        <v>1.93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9"/>
        <v>42246.169293981482</v>
      </c>
      <c r="U2633">
        <f t="shared" si="208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51</v>
      </c>
      <c r="P2634">
        <f t="shared" si="205"/>
        <v>13.12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9"/>
        <v>42519.061793981484</v>
      </c>
      <c r="U2634">
        <f t="shared" si="208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11</v>
      </c>
      <c r="P2635">
        <f t="shared" si="205"/>
        <v>2.76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9"/>
        <v>41697.958333333336</v>
      </c>
      <c r="U2635">
        <f t="shared" si="208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59</v>
      </c>
      <c r="P2636">
        <f t="shared" si="205"/>
        <v>22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9"/>
        <v>42642.656493055561</v>
      </c>
      <c r="U2636">
        <f t="shared" si="208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5</v>
      </c>
      <c r="P2637">
        <f t="shared" si="205"/>
        <v>6.55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9"/>
        <v>42072.909270833334</v>
      </c>
      <c r="U2637">
        <f t="shared" si="208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55</v>
      </c>
      <c r="P2638">
        <f t="shared" si="205"/>
        <v>11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9"/>
        <v>42659.041666666672</v>
      </c>
      <c r="U2638">
        <f t="shared" si="208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110</v>
      </c>
      <c r="P2639">
        <f t="shared" si="205"/>
        <v>21.15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9"/>
        <v>42655.549479166672</v>
      </c>
      <c r="U2639">
        <f t="shared" si="208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157</v>
      </c>
      <c r="P2640">
        <f t="shared" si="205"/>
        <v>39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9"/>
        <v>42019.913136574076</v>
      </c>
      <c r="U2640">
        <f t="shared" si="208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182</v>
      </c>
      <c r="P2641">
        <f t="shared" si="205"/>
        <v>11.12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9"/>
        <v>42054.86513888889</v>
      </c>
      <c r="U2641">
        <f t="shared" si="208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>
        <f t="shared" si="205"/>
        <v>7.9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9"/>
        <v>42163.160578703704</v>
      </c>
      <c r="U2642">
        <f t="shared" si="208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36</v>
      </c>
      <c r="P2643">
        <f t="shared" si="205"/>
        <v>545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9"/>
        <v>41897.839583333334</v>
      </c>
      <c r="U2643">
        <f t="shared" si="208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9"/>
        <v>42566.289583333331</v>
      </c>
      <c r="U2644">
        <f t="shared" si="208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0</v>
      </c>
      <c r="P2645">
        <f t="shared" si="205"/>
        <v>0.36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9"/>
        <v>42725.332638888889</v>
      </c>
      <c r="U2645">
        <f t="shared" si="208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</v>
      </c>
      <c r="P2646">
        <f t="shared" si="205"/>
        <v>10.38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9"/>
        <v>42804.792071759264</v>
      </c>
      <c r="U2646">
        <f t="shared" si="208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3</v>
      </c>
      <c r="P2647">
        <f t="shared" si="205"/>
        <v>23.48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9"/>
        <v>41951.884293981479</v>
      </c>
      <c r="U2647">
        <f t="shared" si="208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0</v>
      </c>
      <c r="P2648">
        <f t="shared" si="205"/>
        <v>1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9"/>
        <v>42256.313298611116</v>
      </c>
      <c r="U2648">
        <f t="shared" si="208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21</v>
      </c>
      <c r="P2649">
        <f t="shared" si="205"/>
        <v>176.7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9"/>
        <v>42230.261793981481</v>
      </c>
      <c r="U2649">
        <f t="shared" si="208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4</v>
      </c>
      <c r="P2650">
        <f t="shared" si="205"/>
        <v>88.33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9"/>
        <v>42438.714814814812</v>
      </c>
      <c r="U2650">
        <f t="shared" si="208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176.67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9"/>
        <v>42401.99700231482</v>
      </c>
      <c r="U2651">
        <f t="shared" si="208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106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9"/>
        <v>42725.624340277776</v>
      </c>
      <c r="U2652">
        <f t="shared" si="208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0</v>
      </c>
      <c r="P2653">
        <f t="shared" si="205"/>
        <v>31.03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9"/>
        <v>42355.805659722217</v>
      </c>
      <c r="U2653">
        <f t="shared" si="208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47.91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9"/>
        <v>41983.158854166672</v>
      </c>
      <c r="U2654">
        <f t="shared" si="208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</v>
      </c>
      <c r="P2655">
        <f t="shared" si="205"/>
        <v>7.5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9"/>
        <v>41803.166666666664</v>
      </c>
      <c r="U2655">
        <f t="shared" si="208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</v>
      </c>
      <c r="P2656">
        <f t="shared" si="205"/>
        <v>87.5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9"/>
        <v>42115.559328703705</v>
      </c>
      <c r="U2656">
        <f t="shared" si="208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4</v>
      </c>
      <c r="P2657">
        <f t="shared" si="205"/>
        <v>12.21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9"/>
        <v>42409.833333333328</v>
      </c>
      <c r="U2657">
        <f t="shared" si="208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0</v>
      </c>
      <c r="P2658">
        <f t="shared" si="205"/>
        <v>3.43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9"/>
        <v>42806.791666666672</v>
      </c>
      <c r="U2658">
        <f t="shared" si="208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2</v>
      </c>
      <c r="P2659">
        <f t="shared" si="205"/>
        <v>8.81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9"/>
        <v>42585.0625</v>
      </c>
      <c r="U2659">
        <f t="shared" si="208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</v>
      </c>
      <c r="P2660">
        <f t="shared" si="205"/>
        <v>130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9"/>
        <v>42581.884189814817</v>
      </c>
      <c r="U2660">
        <f t="shared" si="208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</v>
      </c>
      <c r="P2661">
        <f t="shared" si="205"/>
        <v>52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9"/>
        <v>42112.069560185191</v>
      </c>
      <c r="U2661">
        <f t="shared" si="208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3</v>
      </c>
      <c r="P2662">
        <f t="shared" si="205"/>
        <v>104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9"/>
        <v>42332.754837962959</v>
      </c>
      <c r="U2662">
        <f t="shared" si="208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</v>
      </c>
      <c r="P2663">
        <f t="shared" si="205"/>
        <v>8.67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9"/>
        <v>41572.958449074074</v>
      </c>
      <c r="U2663">
        <f t="shared" si="208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3</v>
      </c>
      <c r="P2664">
        <f t="shared" si="205"/>
        <v>6.49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9"/>
        <v>42237.746678240743</v>
      </c>
      <c r="U2664">
        <f t="shared" si="208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3</v>
      </c>
      <c r="P2665">
        <f t="shared" si="205"/>
        <v>9.2100000000000009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9"/>
        <v>42251.625</v>
      </c>
      <c r="U2665">
        <f t="shared" si="208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3</v>
      </c>
      <c r="P2666">
        <f t="shared" si="205"/>
        <v>4.8899999999999997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9"/>
        <v>42347.290972222225</v>
      </c>
      <c r="U2666">
        <f t="shared" si="208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15</v>
      </c>
      <c r="P2667">
        <f t="shared" si="205"/>
        <v>11.07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9"/>
        <v>42128.895532407405</v>
      </c>
      <c r="U2667">
        <f t="shared" si="208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5</v>
      </c>
      <c r="P2668">
        <f t="shared" si="205"/>
        <v>2.46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9"/>
        <v>42272.875</v>
      </c>
      <c r="U2668">
        <f t="shared" si="208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34</v>
      </c>
      <c r="P2669">
        <f t="shared" si="205"/>
        <v>28.06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9"/>
        <v>42410.926111111112</v>
      </c>
      <c r="U2669">
        <f t="shared" si="208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50</v>
      </c>
      <c r="P2670">
        <f t="shared" si="205"/>
        <v>18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9"/>
        <v>42317.60555555555</v>
      </c>
      <c r="U2670">
        <f t="shared" si="208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63</v>
      </c>
      <c r="P2671">
        <f t="shared" si="205"/>
        <v>45.82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9"/>
        <v>42379.035833333335</v>
      </c>
      <c r="U2671">
        <f t="shared" si="208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</v>
      </c>
      <c r="P2672">
        <f t="shared" si="205"/>
        <v>8.39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9"/>
        <v>41849.020601851851</v>
      </c>
      <c r="U2672">
        <f t="shared" si="208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2</v>
      </c>
      <c r="P2673">
        <f t="shared" si="205"/>
        <v>5.99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9"/>
        <v>41992.818055555559</v>
      </c>
      <c r="U2673">
        <f t="shared" si="208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5</v>
      </c>
      <c r="P2674">
        <f t="shared" si="205"/>
        <v>10.68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9"/>
        <v>42366.25</v>
      </c>
      <c r="U2674">
        <f t="shared" si="208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</v>
      </c>
      <c r="P2675">
        <f t="shared" si="205"/>
        <v>7.59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9"/>
        <v>41941.947916666664</v>
      </c>
      <c r="U2675">
        <f t="shared" si="208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</v>
      </c>
      <c r="P2676">
        <f t="shared" si="205"/>
        <v>2.92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9"/>
        <v>42556.207638888889</v>
      </c>
      <c r="U2676">
        <f t="shared" si="208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2</v>
      </c>
      <c r="P2677">
        <f t="shared" si="205"/>
        <v>17.239999999999998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9"/>
        <v>41953.899178240739</v>
      </c>
      <c r="U2677">
        <f t="shared" si="208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24</v>
      </c>
      <c r="P2678">
        <f t="shared" si="205"/>
        <v>55.56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9"/>
        <v>42512.624699074076</v>
      </c>
      <c r="U2678">
        <f t="shared" si="208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3</v>
      </c>
      <c r="P2679">
        <f t="shared" si="205"/>
        <v>18.52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9"/>
        <v>41823.029432870368</v>
      </c>
      <c r="U2679">
        <f t="shared" si="208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250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9"/>
        <v>42271.798206018517</v>
      </c>
      <c r="U2680">
        <f t="shared" si="208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</v>
      </c>
      <c r="P2681">
        <f t="shared" si="205"/>
        <v>166.67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9"/>
        <v>42063.001087962963</v>
      </c>
      <c r="U2681">
        <f t="shared" si="208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2</v>
      </c>
      <c r="P2682">
        <f t="shared" si="205"/>
        <v>125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9"/>
        <v>42466.170034722221</v>
      </c>
      <c r="U2682">
        <f t="shared" si="208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6</v>
      </c>
      <c r="P2683">
        <f t="shared" si="205"/>
        <v>250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9"/>
        <v>41830.895254629628</v>
      </c>
      <c r="U2683">
        <f t="shared" si="208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8</v>
      </c>
      <c r="P2684">
        <f t="shared" si="205"/>
        <v>25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9"/>
        <v>41965.249305555553</v>
      </c>
      <c r="U2684">
        <f t="shared" si="208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3</v>
      </c>
      <c r="P2685">
        <f t="shared" ref="P2685:P2748" si="210">IFERROR(ROUND(E2685/L2685,2),0)</f>
        <v>166.67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9"/>
        <v>42064.75509259259</v>
      </c>
      <c r="U2685">
        <f t="shared" si="208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125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9"/>
        <v>41860.914641203701</v>
      </c>
      <c r="U2686">
        <f t="shared" si="208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</v>
      </c>
      <c r="P2687">
        <f t="shared" si="210"/>
        <v>500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9"/>
        <v>42121.654282407413</v>
      </c>
      <c r="U2687">
        <f t="shared" si="208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2</v>
      </c>
      <c r="P2688">
        <f t="shared" si="210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9"/>
        <v>41912.974803240737</v>
      </c>
      <c r="U2688">
        <f t="shared" si="208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3</v>
      </c>
      <c r="P2689">
        <f t="shared" si="210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9"/>
        <v>42184.64025462963</v>
      </c>
      <c r="U2689">
        <f t="shared" si="208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1</v>
      </c>
      <c r="P2690">
        <f t="shared" si="210"/>
        <v>35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9"/>
        <v>42059.125</v>
      </c>
      <c r="U2690">
        <f t="shared" si="208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1</v>
      </c>
      <c r="P2691">
        <f t="shared" si="210"/>
        <v>488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si="209"/>
        <v>42581.961689814809</v>
      </c>
      <c r="U2691">
        <f t="shared" ref="U2691:U2754" si="213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</v>
      </c>
      <c r="P2692">
        <f t="shared" si="210"/>
        <v>4.13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ref="T2692:T2755" si="214">(((I2692/60)/60)/24)+DATE(1970,1,1)</f>
        <v>42158.105046296296</v>
      </c>
      <c r="U2692">
        <f t="shared" si="213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</v>
      </c>
      <c r="P2693">
        <f t="shared" si="210"/>
        <v>243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4"/>
        <v>42134.724039351851</v>
      </c>
      <c r="U2693">
        <f t="shared" si="213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14</v>
      </c>
      <c r="P2694">
        <f t="shared" si="210"/>
        <v>485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4"/>
        <v>42088.292361111111</v>
      </c>
      <c r="U2694">
        <f t="shared" si="213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10</v>
      </c>
      <c r="P2695">
        <f t="shared" si="210"/>
        <v>160.5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4"/>
        <v>41864.138495370367</v>
      </c>
      <c r="U2695">
        <f t="shared" si="213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2</v>
      </c>
      <c r="P2696">
        <f t="shared" si="210"/>
        <v>481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4"/>
        <v>41908.140497685185</v>
      </c>
      <c r="U2696">
        <f t="shared" si="213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3</v>
      </c>
      <c r="P2697">
        <f t="shared" si="210"/>
        <v>160.33000000000001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4"/>
        <v>42108.14025462963</v>
      </c>
      <c r="U2697">
        <f t="shared" si="213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</v>
      </c>
      <c r="P2698">
        <f t="shared" si="210"/>
        <v>12.63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4"/>
        <v>41998.844444444447</v>
      </c>
      <c r="U2698">
        <f t="shared" si="213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</v>
      </c>
      <c r="P2699">
        <f t="shared" si="210"/>
        <v>9.23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4"/>
        <v>42218.916666666672</v>
      </c>
      <c r="U2699">
        <f t="shared" si="213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6</v>
      </c>
      <c r="P2700">
        <f t="shared" si="210"/>
        <v>239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4"/>
        <v>41817.898240740738</v>
      </c>
      <c r="U2700">
        <f t="shared" si="213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23500</v>
      </c>
      <c r="P2701">
        <f t="shared" si="210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4"/>
        <v>41859.896562499998</v>
      </c>
      <c r="U2701">
        <f t="shared" si="213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5</v>
      </c>
      <c r="P2702">
        <f t="shared" si="210"/>
        <v>117.25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4"/>
        <v>41900.87467592593</v>
      </c>
      <c r="U2702">
        <f t="shared" si="213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14</v>
      </c>
      <c r="P2703">
        <f t="shared" si="210"/>
        <v>10.15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4"/>
        <v>42832.733032407406</v>
      </c>
      <c r="U2703">
        <f t="shared" si="213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5</v>
      </c>
      <c r="P2704">
        <f t="shared" si="210"/>
        <v>17.96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4"/>
        <v>42830.760150462964</v>
      </c>
      <c r="U2704">
        <f t="shared" si="213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</v>
      </c>
      <c r="P2705">
        <f t="shared" si="210"/>
        <v>10.29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4"/>
        <v>42816.648495370369</v>
      </c>
      <c r="U2705">
        <f t="shared" si="213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2</v>
      </c>
      <c r="P2706">
        <f t="shared" si="210"/>
        <v>66.14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4"/>
        <v>42830.820763888885</v>
      </c>
      <c r="U2706">
        <f t="shared" si="213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3</v>
      </c>
      <c r="P2707">
        <f t="shared" si="210"/>
        <v>57.5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4"/>
        <v>42818.874513888892</v>
      </c>
      <c r="U2707">
        <f t="shared" si="213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</v>
      </c>
      <c r="P2708">
        <f t="shared" si="210"/>
        <v>1.75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4"/>
        <v>41928.290972222225</v>
      </c>
      <c r="U2708">
        <f t="shared" si="213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6</v>
      </c>
      <c r="P2709">
        <f t="shared" si="210"/>
        <v>1.17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4"/>
        <v>41421.290972222225</v>
      </c>
      <c r="U2709">
        <f t="shared" si="213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</v>
      </c>
      <c r="P2710">
        <f t="shared" si="210"/>
        <v>0.44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4"/>
        <v>42572.698217592595</v>
      </c>
      <c r="U2710">
        <f t="shared" si="213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</v>
      </c>
      <c r="P2711">
        <f t="shared" si="210"/>
        <v>1.49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4"/>
        <v>42647.165972222225</v>
      </c>
      <c r="U2711">
        <f t="shared" si="213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</v>
      </c>
      <c r="P2712">
        <f t="shared" si="210"/>
        <v>0.42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4"/>
        <v>41860.083333333336</v>
      </c>
      <c r="U2712">
        <f t="shared" si="213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12</v>
      </c>
      <c r="P2713">
        <f t="shared" si="210"/>
        <v>6.23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4"/>
        <v>41810.917361111111</v>
      </c>
      <c r="U2713">
        <f t="shared" si="213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8</v>
      </c>
      <c r="P2714">
        <f t="shared" si="210"/>
        <v>3.17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4"/>
        <v>41468.75</v>
      </c>
      <c r="U2714">
        <f t="shared" si="213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0</v>
      </c>
      <c r="P2715">
        <f t="shared" si="210"/>
        <v>0.32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4"/>
        <v>42362.653749999998</v>
      </c>
      <c r="U2715">
        <f t="shared" si="213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2</v>
      </c>
      <c r="P2716">
        <f t="shared" si="210"/>
        <v>1.48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4"/>
        <v>42657.958333333328</v>
      </c>
      <c r="U2716">
        <f t="shared" si="213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4</v>
      </c>
      <c r="P2717">
        <f t="shared" si="210"/>
        <v>0.82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4"/>
        <v>42421.398472222223</v>
      </c>
      <c r="U2717">
        <f t="shared" si="213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5</v>
      </c>
      <c r="P2718">
        <f t="shared" si="210"/>
        <v>2.41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4"/>
        <v>42285.333252314813</v>
      </c>
      <c r="U2718">
        <f t="shared" si="213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2</v>
      </c>
      <c r="P2719">
        <f t="shared" si="210"/>
        <v>1.38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4"/>
        <v>41979.956585648149</v>
      </c>
      <c r="U2719">
        <f t="shared" si="213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2</v>
      </c>
      <c r="P2720">
        <f t="shared" si="210"/>
        <v>3.01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4"/>
        <v>42493.958333333328</v>
      </c>
      <c r="U2720">
        <f t="shared" si="213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7</v>
      </c>
      <c r="P2721">
        <f t="shared" si="210"/>
        <v>6.45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4"/>
        <v>42477.989513888882</v>
      </c>
      <c r="U2721">
        <f t="shared" si="213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2</v>
      </c>
      <c r="P2722">
        <f t="shared" si="210"/>
        <v>2.54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4"/>
        <v>42685.507557870369</v>
      </c>
      <c r="U2722">
        <f t="shared" si="213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59</v>
      </c>
      <c r="P2723">
        <f t="shared" si="210"/>
        <v>1.64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4"/>
        <v>41523.791666666664</v>
      </c>
      <c r="U2723">
        <f t="shared" si="213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9</v>
      </c>
      <c r="P2724">
        <f t="shared" si="210"/>
        <v>2.36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4"/>
        <v>42764.857094907406</v>
      </c>
      <c r="U2724">
        <f t="shared" si="213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4</v>
      </c>
      <c r="P2725">
        <f t="shared" si="210"/>
        <v>2.4700000000000002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4"/>
        <v>42004.880648148144</v>
      </c>
      <c r="U2725">
        <f t="shared" si="213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18</v>
      </c>
      <c r="P2726">
        <f t="shared" si="210"/>
        <v>0.43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4"/>
        <v>42231.32707175926</v>
      </c>
      <c r="U2726">
        <f t="shared" si="213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</v>
      </c>
      <c r="P2727">
        <f t="shared" si="210"/>
        <v>3.85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4"/>
        <v>42795.744618055556</v>
      </c>
      <c r="U2727">
        <f t="shared" si="213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0</v>
      </c>
      <c r="P2728">
        <f t="shared" si="210"/>
        <v>1.07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4"/>
        <v>42482.579988425925</v>
      </c>
      <c r="U2728">
        <f t="shared" si="213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</v>
      </c>
      <c r="P2729">
        <f t="shared" si="210"/>
        <v>0.61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4"/>
        <v>42223.676655092597</v>
      </c>
      <c r="U2729">
        <f t="shared" si="213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3</v>
      </c>
      <c r="P2730">
        <f t="shared" si="210"/>
        <v>1.1000000000000001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4"/>
        <v>42368.59993055556</v>
      </c>
      <c r="U2730">
        <f t="shared" si="213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6</v>
      </c>
      <c r="P2731">
        <f t="shared" si="210"/>
        <v>18.7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4"/>
        <v>42125.240706018521</v>
      </c>
      <c r="U2731">
        <f t="shared" si="213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2</v>
      </c>
      <c r="P2732">
        <f t="shared" si="210"/>
        <v>0.63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4"/>
        <v>41386.541377314818</v>
      </c>
      <c r="U2732">
        <f t="shared" si="213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</v>
      </c>
      <c r="P2733">
        <f t="shared" si="210"/>
        <v>11.62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4"/>
        <v>41930.166666666664</v>
      </c>
      <c r="U2733">
        <f t="shared" si="213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4</v>
      </c>
      <c r="P2734">
        <f t="shared" si="210"/>
        <v>2.95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4"/>
        <v>41422</v>
      </c>
      <c r="U2734">
        <f t="shared" si="213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</v>
      </c>
      <c r="P2735">
        <f t="shared" si="210"/>
        <v>3.59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4"/>
        <v>42104.231180555551</v>
      </c>
      <c r="U2735">
        <f t="shared" si="213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42600</v>
      </c>
      <c r="P2736">
        <f t="shared" si="210"/>
        <v>2.61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4"/>
        <v>42656.915972222225</v>
      </c>
      <c r="U2736">
        <f t="shared" si="213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57</v>
      </c>
      <c r="P2737">
        <f t="shared" si="210"/>
        <v>1.26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4"/>
        <v>41346.833333333336</v>
      </c>
      <c r="U2737">
        <f t="shared" si="213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5</v>
      </c>
      <c r="P2738">
        <f t="shared" si="210"/>
        <v>7.33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4"/>
        <v>41752.666354166664</v>
      </c>
      <c r="U2738">
        <f t="shared" si="213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</v>
      </c>
      <c r="P2739">
        <f t="shared" si="210"/>
        <v>0.93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4"/>
        <v>41654.791666666664</v>
      </c>
      <c r="U2739">
        <f t="shared" si="213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9</v>
      </c>
      <c r="P2740">
        <f t="shared" si="210"/>
        <v>28.33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4"/>
        <v>42680.143564814818</v>
      </c>
      <c r="U2740">
        <f t="shared" si="213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39</v>
      </c>
      <c r="P2741">
        <f t="shared" si="210"/>
        <v>2.23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4"/>
        <v>41764.887928240743</v>
      </c>
      <c r="U2741">
        <f t="shared" si="213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142</v>
      </c>
      <c r="P2742">
        <f t="shared" si="210"/>
        <v>25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4"/>
        <v>42074.99018518519</v>
      </c>
      <c r="U2742">
        <f t="shared" si="213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5</v>
      </c>
      <c r="P2743">
        <f t="shared" si="210"/>
        <v>105.25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4"/>
        <v>41932.088194444441</v>
      </c>
      <c r="U2743">
        <f t="shared" si="213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17</v>
      </c>
      <c r="P2744">
        <f t="shared" si="210"/>
        <v>23.33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4"/>
        <v>41044.719756944447</v>
      </c>
      <c r="U2744">
        <f t="shared" si="213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7</v>
      </c>
      <c r="P2745">
        <f t="shared" si="210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4"/>
        <v>42662.328784722224</v>
      </c>
      <c r="U2745">
        <f t="shared" si="213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3</v>
      </c>
      <c r="P2746">
        <f t="shared" si="210"/>
        <v>18.95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4"/>
        <v>40968.062476851854</v>
      </c>
      <c r="U2746">
        <f t="shared" si="213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5</v>
      </c>
      <c r="P2747">
        <f t="shared" si="210"/>
        <v>8.49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4"/>
        <v>41104.988055555557</v>
      </c>
      <c r="U2747">
        <f t="shared" si="213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14</v>
      </c>
      <c r="P2748">
        <f t="shared" si="210"/>
        <v>21.84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4"/>
        <v>41880.781377314815</v>
      </c>
      <c r="U2748">
        <f t="shared" si="213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83</v>
      </c>
      <c r="P2749">
        <f t="shared" ref="P2749:P2812" si="215">IFERROR(ROUND(E2749/L2749,2),0)</f>
        <v>103.25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4"/>
        <v>41076.131944444445</v>
      </c>
      <c r="U2749">
        <f t="shared" si="213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8</v>
      </c>
      <c r="P2750">
        <f t="shared" si="215"/>
        <v>102.75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4"/>
        <v>42615.7106712963</v>
      </c>
      <c r="U2750">
        <f t="shared" si="213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4</v>
      </c>
      <c r="P2751">
        <f t="shared" si="215"/>
        <v>205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4"/>
        <v>42098.757372685184</v>
      </c>
      <c r="U2751">
        <f t="shared" si="213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21</v>
      </c>
      <c r="P2752">
        <f t="shared" si="215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4"/>
        <v>41090.833333333336</v>
      </c>
      <c r="U2752">
        <f t="shared" si="213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13</v>
      </c>
      <c r="P2753">
        <f t="shared" si="215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4"/>
        <v>41807.887060185189</v>
      </c>
      <c r="U2753">
        <f t="shared" si="213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9</v>
      </c>
      <c r="P2754">
        <f t="shared" si="215"/>
        <v>29.22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4"/>
        <v>40895.765092592592</v>
      </c>
      <c r="U2754">
        <f t="shared" si="213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20</v>
      </c>
      <c r="P2755">
        <f t="shared" si="215"/>
        <v>51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si="214"/>
        <v>41147.900729166664</v>
      </c>
      <c r="U2755">
        <f t="shared" ref="U2755:U2818" si="218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4</v>
      </c>
      <c r="P2756">
        <f t="shared" si="215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ref="T2756:T2819" si="219">(((I2756/60)/60)/24)+DATE(1970,1,1)</f>
        <v>41893.636006944449</v>
      </c>
      <c r="U2756">
        <f t="shared" si="218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81</v>
      </c>
      <c r="P2757">
        <f t="shared" si="215"/>
        <v>26.87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9"/>
        <v>42102.790821759263</v>
      </c>
      <c r="U2757">
        <f t="shared" si="218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4</v>
      </c>
      <c r="P2758">
        <f t="shared" si="215"/>
        <v>12.21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9"/>
        <v>41650.90047453704</v>
      </c>
      <c r="U2758">
        <f t="shared" si="218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27</v>
      </c>
      <c r="P2759">
        <f t="shared" si="215"/>
        <v>201.5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9"/>
        <v>42588.65662037037</v>
      </c>
      <c r="U2759">
        <f t="shared" si="218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20</v>
      </c>
      <c r="P2760">
        <f t="shared" si="215"/>
        <v>67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9"/>
        <v>42653.441932870366</v>
      </c>
      <c r="U2760">
        <f t="shared" si="218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40</v>
      </c>
      <c r="P2761">
        <f t="shared" si="215"/>
        <v>200.5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9"/>
        <v>42567.36650462963</v>
      </c>
      <c r="U2761">
        <f t="shared" si="218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8</v>
      </c>
      <c r="P2762">
        <f t="shared" si="215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9"/>
        <v>41445.461319444446</v>
      </c>
      <c r="U2762">
        <f t="shared" si="218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8</v>
      </c>
      <c r="P2763">
        <f t="shared" si="215"/>
        <v>100.08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9"/>
        <v>41277.063576388886</v>
      </c>
      <c r="U2763">
        <f t="shared" si="218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12</v>
      </c>
      <c r="P2764">
        <f t="shared" si="215"/>
        <v>400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9"/>
        <v>40986.995312500003</v>
      </c>
      <c r="U2764">
        <f t="shared" si="218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</v>
      </c>
      <c r="P2765">
        <f t="shared" si="215"/>
        <v>133.33000000000001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9"/>
        <v>41418.579675925925</v>
      </c>
      <c r="U2765">
        <f t="shared" si="218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10</v>
      </c>
      <c r="P2766">
        <f t="shared" si="215"/>
        <v>100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9"/>
        <v>41059.791666666664</v>
      </c>
      <c r="U2766">
        <f t="shared" si="218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10</v>
      </c>
      <c r="P2767">
        <f t="shared" si="215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9"/>
        <v>41210.579027777778</v>
      </c>
      <c r="U2767">
        <f t="shared" si="218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8</v>
      </c>
      <c r="P2768">
        <f t="shared" si="215"/>
        <v>100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9"/>
        <v>40766.668032407404</v>
      </c>
      <c r="U2768">
        <f t="shared" si="218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10</v>
      </c>
      <c r="P2769">
        <f t="shared" si="215"/>
        <v>132.33000000000001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9"/>
        <v>42232.958912037036</v>
      </c>
      <c r="U2769">
        <f t="shared" si="218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6</v>
      </c>
      <c r="P2770">
        <f t="shared" si="215"/>
        <v>11.65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9"/>
        <v>40997.573182870372</v>
      </c>
      <c r="U2770">
        <f t="shared" si="218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49</v>
      </c>
      <c r="P2771">
        <f t="shared" si="215"/>
        <v>195.5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9"/>
        <v>41795.826273148145</v>
      </c>
      <c r="U2771">
        <f t="shared" si="218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2</v>
      </c>
      <c r="P2772">
        <f t="shared" si="215"/>
        <v>11.67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9"/>
        <v>41716.663541666669</v>
      </c>
      <c r="U2772">
        <f t="shared" si="218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2</v>
      </c>
      <c r="P2773">
        <f t="shared" si="215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9"/>
        <v>41306.708333333336</v>
      </c>
      <c r="U2773">
        <f t="shared" si="218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5</v>
      </c>
      <c r="P2774">
        <f t="shared" si="215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9"/>
        <v>41552.869143518517</v>
      </c>
      <c r="U2774">
        <f t="shared" si="218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72</v>
      </c>
      <c r="P2775">
        <f t="shared" si="215"/>
        <v>381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9"/>
        <v>42484.86482638889</v>
      </c>
      <c r="U2775">
        <f t="shared" si="218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10</v>
      </c>
      <c r="P2776">
        <f t="shared" si="215"/>
        <v>29.23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9"/>
        <v>41341.126481481479</v>
      </c>
      <c r="U2776">
        <f t="shared" si="218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8</v>
      </c>
      <c r="P2777">
        <f t="shared" si="215"/>
        <v>190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9"/>
        <v>40893.013356481482</v>
      </c>
      <c r="U2777">
        <f t="shared" si="218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2</v>
      </c>
      <c r="P2778">
        <f t="shared" si="215"/>
        <v>10.56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9"/>
        <v>42167.297175925924</v>
      </c>
      <c r="U2778">
        <f t="shared" si="218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13</v>
      </c>
      <c r="P2779">
        <f t="shared" si="215"/>
        <v>377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9"/>
        <v>42202.669027777782</v>
      </c>
      <c r="U2779">
        <f t="shared" si="218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7</v>
      </c>
      <c r="P2780">
        <f t="shared" si="215"/>
        <v>25.07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9"/>
        <v>41876.978078703702</v>
      </c>
      <c r="U2780">
        <f t="shared" si="218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>
        <f t="shared" si="215"/>
        <v>376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9"/>
        <v>42330.627557870372</v>
      </c>
      <c r="U2781">
        <f t="shared" si="218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9"/>
        <v>42804.447777777779</v>
      </c>
      <c r="U2782">
        <f t="shared" si="218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30</v>
      </c>
      <c r="P2783">
        <f t="shared" si="215"/>
        <v>13.39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9"/>
        <v>42047.291666666672</v>
      </c>
      <c r="U2783">
        <f t="shared" si="218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38</v>
      </c>
      <c r="P2784">
        <f t="shared" si="215"/>
        <v>20.83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9"/>
        <v>42052.207638888889</v>
      </c>
      <c r="U2784">
        <f t="shared" si="218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38</v>
      </c>
      <c r="P2785">
        <f t="shared" si="215"/>
        <v>6.15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9"/>
        <v>42117.535254629634</v>
      </c>
      <c r="U2785">
        <f t="shared" si="218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6</v>
      </c>
      <c r="P2786">
        <f t="shared" si="215"/>
        <v>3.44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9"/>
        <v>41941.787534722222</v>
      </c>
      <c r="U2786">
        <f t="shared" si="218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7</v>
      </c>
      <c r="P2787">
        <f t="shared" si="215"/>
        <v>2.6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9"/>
        <v>42587.875</v>
      </c>
      <c r="U2787">
        <f t="shared" si="218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>
        <f t="shared" si="215"/>
        <v>4.96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9"/>
        <v>41829.569212962961</v>
      </c>
      <c r="U2788">
        <f t="shared" si="218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36</v>
      </c>
      <c r="P2789">
        <f t="shared" si="215"/>
        <v>9.5299999999999994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9"/>
        <v>41838.198518518519</v>
      </c>
      <c r="U2789">
        <f t="shared" si="218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18</v>
      </c>
      <c r="P2790">
        <f t="shared" si="215"/>
        <v>18.05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9"/>
        <v>42580.701886574068</v>
      </c>
      <c r="U2790">
        <f t="shared" si="218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12</v>
      </c>
      <c r="P2791">
        <f t="shared" si="215"/>
        <v>15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9"/>
        <v>42075.166666666672</v>
      </c>
      <c r="U2791">
        <f t="shared" si="218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12</v>
      </c>
      <c r="P2792">
        <f t="shared" si="215"/>
        <v>5.45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9"/>
        <v>42046.938692129625</v>
      </c>
      <c r="U2792">
        <f t="shared" si="218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18</v>
      </c>
      <c r="P2793">
        <f t="shared" si="215"/>
        <v>12.86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9"/>
        <v>42622.166666666672</v>
      </c>
      <c r="U2793">
        <f t="shared" si="218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18</v>
      </c>
      <c r="P2794">
        <f t="shared" si="215"/>
        <v>14.96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9"/>
        <v>42228.231006944443</v>
      </c>
      <c r="U2794">
        <f t="shared" si="218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4</v>
      </c>
      <c r="P2795">
        <f t="shared" si="215"/>
        <v>4.9000000000000004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9"/>
        <v>42206.419039351851</v>
      </c>
      <c r="U2795">
        <f t="shared" si="218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716</v>
      </c>
      <c r="P2796">
        <f t="shared" si="215"/>
        <v>119.33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9"/>
        <v>42432.791666666672</v>
      </c>
      <c r="U2796">
        <f t="shared" si="218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51</v>
      </c>
      <c r="P2797">
        <f t="shared" si="215"/>
        <v>17.75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9"/>
        <v>41796.958333333336</v>
      </c>
      <c r="U2797">
        <f t="shared" si="218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44</v>
      </c>
      <c r="P2798">
        <f t="shared" si="215"/>
        <v>16.809999999999999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9"/>
        <v>41825.528101851851</v>
      </c>
      <c r="U2798">
        <f t="shared" si="218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4</v>
      </c>
      <c r="P2799">
        <f t="shared" si="215"/>
        <v>3.73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9"/>
        <v>41828.94027777778</v>
      </c>
      <c r="U2799">
        <f t="shared" si="218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7</v>
      </c>
      <c r="P2800">
        <f t="shared" si="215"/>
        <v>2.5299999999999998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9"/>
        <v>42216.666666666672</v>
      </c>
      <c r="U2800">
        <f t="shared" si="218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7</v>
      </c>
      <c r="P2801">
        <f t="shared" si="215"/>
        <v>2.69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9"/>
        <v>42538.666666666672</v>
      </c>
      <c r="U2801">
        <f t="shared" si="218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35</v>
      </c>
      <c r="P2802">
        <f t="shared" si="215"/>
        <v>11.29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9"/>
        <v>42008.552847222221</v>
      </c>
      <c r="U2802">
        <f t="shared" si="218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70</v>
      </c>
      <c r="P2803">
        <f t="shared" si="215"/>
        <v>26.92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9"/>
        <v>41922.458333333336</v>
      </c>
      <c r="U2803">
        <f t="shared" si="218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12</v>
      </c>
      <c r="P2804">
        <f t="shared" si="215"/>
        <v>3.89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9"/>
        <v>42222.64707175926</v>
      </c>
      <c r="U2804">
        <f t="shared" si="218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3</v>
      </c>
      <c r="P2805">
        <f t="shared" si="215"/>
        <v>2.4500000000000002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9"/>
        <v>42201</v>
      </c>
      <c r="U2805">
        <f t="shared" si="218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35</v>
      </c>
      <c r="P2806">
        <f t="shared" si="215"/>
        <v>15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9"/>
        <v>41911.453587962962</v>
      </c>
      <c r="U2806">
        <f t="shared" si="218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86</v>
      </c>
      <c r="P2807">
        <f t="shared" si="215"/>
        <v>19.170000000000002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9"/>
        <v>42238.505474537036</v>
      </c>
      <c r="U2807">
        <f t="shared" si="218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</v>
      </c>
      <c r="P2808">
        <f t="shared" si="215"/>
        <v>4.49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9"/>
        <v>42221.458333333328</v>
      </c>
      <c r="U2808">
        <f t="shared" si="218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7</v>
      </c>
      <c r="P2809">
        <f t="shared" si="215"/>
        <v>3.66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9"/>
        <v>42184.873124999998</v>
      </c>
      <c r="U2809">
        <f t="shared" si="218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8</v>
      </c>
      <c r="P2810">
        <f t="shared" si="215"/>
        <v>4.9000000000000004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9"/>
        <v>42238.84646990741</v>
      </c>
      <c r="U2810">
        <f t="shared" si="218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>
        <f t="shared" si="215"/>
        <v>15.95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9"/>
        <v>42459.610416666663</v>
      </c>
      <c r="U2811">
        <f t="shared" si="218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>
        <f t="shared" si="215"/>
        <v>5.88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9"/>
        <v>41791.165972222225</v>
      </c>
      <c r="U2812">
        <f t="shared" si="218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3</v>
      </c>
      <c r="P2813">
        <f t="shared" ref="P2813:P2876" si="220">IFERROR(ROUND(E2813/L2813,2),0)</f>
        <v>3.1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9"/>
        <v>42058.496562500004</v>
      </c>
      <c r="U2813">
        <f t="shared" si="218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7</v>
      </c>
      <c r="P2814">
        <f t="shared" si="220"/>
        <v>4.04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9"/>
        <v>42100.166666666672</v>
      </c>
      <c r="U2814">
        <f t="shared" si="218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</v>
      </c>
      <c r="P2815">
        <f t="shared" si="220"/>
        <v>3.48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9"/>
        <v>42718.742604166662</v>
      </c>
      <c r="U2815">
        <f t="shared" si="218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22</v>
      </c>
      <c r="P2816">
        <f t="shared" si="220"/>
        <v>5.16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9"/>
        <v>42133.399479166663</v>
      </c>
      <c r="U2816">
        <f t="shared" si="218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131</v>
      </c>
      <c r="P2817">
        <f t="shared" si="220"/>
        <v>23.36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9"/>
        <v>42589.776724537034</v>
      </c>
      <c r="U2817">
        <f t="shared" si="218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11</v>
      </c>
      <c r="P2818">
        <f t="shared" si="220"/>
        <v>1.93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9"/>
        <v>42218.666666666672</v>
      </c>
      <c r="U2818">
        <f t="shared" si="218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54</v>
      </c>
      <c r="P2819">
        <f t="shared" si="220"/>
        <v>9.85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si="219"/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3</v>
      </c>
      <c r="P2820">
        <f t="shared" si="220"/>
        <v>3.19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ref="T2820:T2883" si="224">(((I2820/60)/60)/24)+DATE(1970,1,1)</f>
        <v>42270.598217592589</v>
      </c>
      <c r="U2820">
        <f t="shared" si="223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7</v>
      </c>
      <c r="P2821">
        <f t="shared" si="220"/>
        <v>3.13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4"/>
        <v>42169.525567129633</v>
      </c>
      <c r="U2821">
        <f t="shared" si="223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163</v>
      </c>
      <c r="P2822">
        <f t="shared" si="220"/>
        <v>16.25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4"/>
        <v>42426</v>
      </c>
      <c r="U2822">
        <f t="shared" si="223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32</v>
      </c>
      <c r="P2823">
        <f t="shared" si="220"/>
        <v>9.14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4"/>
        <v>41905.922858796301</v>
      </c>
      <c r="U2823">
        <f t="shared" si="223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5</v>
      </c>
      <c r="P2824">
        <f t="shared" si="220"/>
        <v>3.4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4"/>
        <v>42090.642268518524</v>
      </c>
      <c r="U2824">
        <f t="shared" si="223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320</v>
      </c>
      <c r="P2825">
        <f t="shared" si="220"/>
        <v>22.86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4"/>
        <v>42094.957638888889</v>
      </c>
      <c r="U2825">
        <f t="shared" si="223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49</v>
      </c>
      <c r="P2826">
        <f t="shared" si="220"/>
        <v>21.13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4"/>
        <v>42168.071527777778</v>
      </c>
      <c r="U2826">
        <f t="shared" si="223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11</v>
      </c>
      <c r="P2827">
        <f t="shared" si="220"/>
        <v>6.2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4"/>
        <v>42342.792662037042</v>
      </c>
      <c r="U2827">
        <f t="shared" si="223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16</v>
      </c>
      <c r="P2828">
        <f t="shared" si="220"/>
        <v>16.420000000000002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4"/>
        <v>42195.291666666672</v>
      </c>
      <c r="U2828">
        <f t="shared" si="223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16</v>
      </c>
      <c r="P2829">
        <f t="shared" si="220"/>
        <v>13.52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4"/>
        <v>42524.6875</v>
      </c>
      <c r="U2829">
        <f t="shared" si="223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3</v>
      </c>
      <c r="P2830">
        <f t="shared" si="220"/>
        <v>3.2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4"/>
        <v>42279.958333333328</v>
      </c>
      <c r="U2830">
        <f t="shared" si="223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>
        <f t="shared" si="220"/>
        <v>4.08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4"/>
        <v>42523.434236111112</v>
      </c>
      <c r="U2831">
        <f t="shared" si="223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</v>
      </c>
      <c r="P2832">
        <f t="shared" si="220"/>
        <v>28.18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4"/>
        <v>41771.165972222225</v>
      </c>
      <c r="U2832">
        <f t="shared" si="223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10</v>
      </c>
      <c r="P2833">
        <f t="shared" si="220"/>
        <v>5.96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4"/>
        <v>42201.824884259258</v>
      </c>
      <c r="U2833">
        <f t="shared" si="223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>
        <f t="shared" si="220"/>
        <v>3.21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4"/>
        <v>41966.916666666672</v>
      </c>
      <c r="U2834">
        <f t="shared" si="223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11</v>
      </c>
      <c r="P2835">
        <f t="shared" si="220"/>
        <v>8.6300000000000008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4"/>
        <v>42288.083333333328</v>
      </c>
      <c r="U2835">
        <f t="shared" si="223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38</v>
      </c>
      <c r="P2836">
        <f t="shared" si="220"/>
        <v>14.33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4"/>
        <v>42034.959837962961</v>
      </c>
      <c r="U2836">
        <f t="shared" si="223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30</v>
      </c>
      <c r="P2837">
        <f t="shared" si="220"/>
        <v>3.24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4"/>
        <v>42343</v>
      </c>
      <c r="U2837">
        <f t="shared" si="223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67</v>
      </c>
      <c r="P2838">
        <f t="shared" si="220"/>
        <v>27.36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4"/>
        <v>42784.207638888889</v>
      </c>
      <c r="U2838">
        <f t="shared" si="223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35</v>
      </c>
      <c r="P2839">
        <f t="shared" si="220"/>
        <v>14.33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4"/>
        <v>42347.950046296297</v>
      </c>
      <c r="U2839">
        <f t="shared" si="223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15</v>
      </c>
      <c r="P2840">
        <f t="shared" si="220"/>
        <v>5.57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4"/>
        <v>41864.916666666664</v>
      </c>
      <c r="U2840">
        <f t="shared" si="223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9</v>
      </c>
      <c r="P2841">
        <f t="shared" si="220"/>
        <v>9.68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4"/>
        <v>41876.207638888889</v>
      </c>
      <c r="U2841">
        <f t="shared" si="223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>
        <f t="shared" si="220"/>
        <v>2.27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4"/>
        <v>42081.708333333328</v>
      </c>
      <c r="U2842">
        <f t="shared" si="223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30</v>
      </c>
      <c r="P2843">
        <f t="shared" si="220"/>
        <v>300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4"/>
        <v>42351.781215277777</v>
      </c>
      <c r="U2843">
        <f t="shared" si="223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20</v>
      </c>
      <c r="P2844">
        <f t="shared" si="220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4"/>
        <v>41811.458333333336</v>
      </c>
      <c r="U2844">
        <f t="shared" si="223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25</v>
      </c>
      <c r="P2845">
        <f t="shared" si="220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4"/>
        <v>42534.166666666672</v>
      </c>
      <c r="U2845">
        <f t="shared" si="223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55</v>
      </c>
      <c r="P2846">
        <f t="shared" si="220"/>
        <v>300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4"/>
        <v>42739.546064814815</v>
      </c>
      <c r="U2846">
        <f t="shared" si="223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4</v>
      </c>
      <c r="P2847">
        <f t="shared" si="220"/>
        <v>7.69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4"/>
        <v>42163.016585648147</v>
      </c>
      <c r="U2847">
        <f t="shared" si="223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4</v>
      </c>
      <c r="P2848">
        <f t="shared" si="220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4"/>
        <v>42153.692060185189</v>
      </c>
      <c r="U2848">
        <f t="shared" si="223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15</v>
      </c>
      <c r="P2849">
        <f t="shared" si="220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4"/>
        <v>42513.806307870371</v>
      </c>
      <c r="U2849">
        <f t="shared" si="223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</v>
      </c>
      <c r="P2850">
        <f t="shared" si="220"/>
        <v>100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4"/>
        <v>42153.648831018523</v>
      </c>
      <c r="U2850">
        <f t="shared" si="223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60</v>
      </c>
      <c r="P2851">
        <f t="shared" si="220"/>
        <v>300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4"/>
        <v>42483.428240740745</v>
      </c>
      <c r="U2851">
        <f t="shared" si="223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22.92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4"/>
        <v>41888.007071759261</v>
      </c>
      <c r="U2852">
        <f t="shared" si="223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7</v>
      </c>
      <c r="P2853">
        <f t="shared" si="220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4"/>
        <v>42398.970138888893</v>
      </c>
      <c r="U2853">
        <f t="shared" si="223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6</v>
      </c>
      <c r="P2854">
        <f t="shared" si="220"/>
        <v>48.67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4"/>
        <v>41811.045173611114</v>
      </c>
      <c r="U2854">
        <f t="shared" si="223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3</v>
      </c>
      <c r="P2855">
        <f t="shared" si="220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4"/>
        <v>41896.190937499996</v>
      </c>
      <c r="U2855">
        <f t="shared" si="223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29</v>
      </c>
      <c r="P2856">
        <f t="shared" si="220"/>
        <v>20.64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4"/>
        <v>42131.71665509259</v>
      </c>
      <c r="U2856">
        <f t="shared" si="223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48</v>
      </c>
      <c r="P2857">
        <f t="shared" si="220"/>
        <v>57.8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4"/>
        <v>42398.981944444444</v>
      </c>
      <c r="U2857">
        <f t="shared" si="223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10</v>
      </c>
      <c r="P2858">
        <f t="shared" si="220"/>
        <v>48.17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4"/>
        <v>42224.898611111115</v>
      </c>
      <c r="U2858">
        <f t="shared" si="223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</v>
      </c>
      <c r="P2859">
        <f t="shared" si="220"/>
        <v>19.07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4"/>
        <v>42786.75</v>
      </c>
      <c r="U2859">
        <f t="shared" si="223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29</v>
      </c>
      <c r="P2860">
        <f t="shared" si="220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4"/>
        <v>41978.477777777778</v>
      </c>
      <c r="U2860">
        <f t="shared" si="223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14</v>
      </c>
      <c r="P2861">
        <f t="shared" si="220"/>
        <v>285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4"/>
        <v>42293.362314814818</v>
      </c>
      <c r="U2861">
        <f t="shared" si="223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31.56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4"/>
        <v>42540.800648148142</v>
      </c>
      <c r="U2862">
        <f t="shared" si="223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112</v>
      </c>
      <c r="P2863">
        <f t="shared" si="220"/>
        <v>93.67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4"/>
        <v>42271.590833333335</v>
      </c>
      <c r="U2863">
        <f t="shared" si="223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2</v>
      </c>
      <c r="P2864">
        <f t="shared" si="220"/>
        <v>93.33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4"/>
        <v>41814.789687500001</v>
      </c>
      <c r="U2864">
        <f t="shared" si="223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</v>
      </c>
      <c r="P2865">
        <f t="shared" si="220"/>
        <v>280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4"/>
        <v>41891.675034722226</v>
      </c>
      <c r="U2865">
        <f t="shared" si="223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>
        <f t="shared" si="220"/>
        <v>93.33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4"/>
        <v>42202.554166666669</v>
      </c>
      <c r="U2866">
        <f t="shared" si="223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10</v>
      </c>
      <c r="P2867">
        <f t="shared" si="220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4"/>
        <v>42010.114108796297</v>
      </c>
      <c r="U2867">
        <f t="shared" si="223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6</v>
      </c>
      <c r="P2868">
        <f t="shared" si="220"/>
        <v>140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4"/>
        <v>42657.916666666672</v>
      </c>
      <c r="U2868">
        <f t="shared" si="223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>
        <f t="shared" si="220"/>
        <v>28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4"/>
        <v>42555.166666666672</v>
      </c>
      <c r="U2869">
        <f t="shared" si="223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2</v>
      </c>
      <c r="P2870">
        <f t="shared" si="220"/>
        <v>4.6500000000000004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4"/>
        <v>42648.827013888891</v>
      </c>
      <c r="U2870">
        <f t="shared" si="223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55.6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4"/>
        <v>42570.593530092592</v>
      </c>
      <c r="U2871">
        <f t="shared" si="223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6</v>
      </c>
      <c r="P2872">
        <f t="shared" si="220"/>
        <v>30.78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4"/>
        <v>41776.189409722225</v>
      </c>
      <c r="U2872">
        <f t="shared" si="223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3</v>
      </c>
      <c r="P2873">
        <f t="shared" si="220"/>
        <v>21.31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4"/>
        <v>41994.738576388889</v>
      </c>
      <c r="U2873">
        <f t="shared" si="223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9</v>
      </c>
      <c r="P2874">
        <f t="shared" si="220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4"/>
        <v>42175.11618055556</v>
      </c>
      <c r="U2874">
        <f t="shared" si="223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>
        <f t="shared" si="220"/>
        <v>34.130000000000003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4"/>
        <v>42032.817488425921</v>
      </c>
      <c r="U2875">
        <f t="shared" si="223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91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4"/>
        <v>42752.84474537037</v>
      </c>
      <c r="U2876">
        <f t="shared" si="223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</v>
      </c>
      <c r="P2877">
        <f t="shared" ref="P2877:P2940" si="225">IFERROR(ROUND(E2877/L2877,2),0)</f>
        <v>91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4"/>
        <v>42495.128391203703</v>
      </c>
      <c r="U2877">
        <f t="shared" si="223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4"/>
        <v>42201.743969907402</v>
      </c>
      <c r="U2878">
        <f t="shared" si="223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5</v>
      </c>
      <c r="P2879">
        <f t="shared" si="225"/>
        <v>45.17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4"/>
        <v>42704.708333333328</v>
      </c>
      <c r="U2879">
        <f t="shared" si="223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9</v>
      </c>
      <c r="P2880">
        <f t="shared" si="225"/>
        <v>67.5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4"/>
        <v>42188.615682870368</v>
      </c>
      <c r="U2880">
        <f t="shared" si="223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2</v>
      </c>
      <c r="P2881">
        <f t="shared" si="225"/>
        <v>270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4"/>
        <v>42389.725243055553</v>
      </c>
      <c r="U2881">
        <f t="shared" si="223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</v>
      </c>
      <c r="P2882">
        <f t="shared" si="225"/>
        <v>9.31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4"/>
        <v>42236.711805555555</v>
      </c>
      <c r="U2882">
        <f t="shared" si="223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5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si="224"/>
        <v>41976.639305555553</v>
      </c>
      <c r="U2883">
        <f t="shared" ref="U2883:U2946" si="228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35</v>
      </c>
      <c r="P2884">
        <f t="shared" si="225"/>
        <v>66.5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ref="T2884:T2947" si="229">(((I2884/60)/60)/24)+DATE(1970,1,1)</f>
        <v>42491.596273148149</v>
      </c>
      <c r="U2884">
        <f t="shared" si="228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3</v>
      </c>
      <c r="P2885">
        <f t="shared" si="225"/>
        <v>53.2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9"/>
        <v>42406.207638888889</v>
      </c>
      <c r="U2885">
        <f t="shared" si="228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</v>
      </c>
      <c r="P2886">
        <f t="shared" si="225"/>
        <v>66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9"/>
        <v>41978.727256944447</v>
      </c>
      <c r="U2886">
        <f t="shared" si="228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66</v>
      </c>
      <c r="P2887">
        <f t="shared" si="225"/>
        <v>52.4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9"/>
        <v>42077.034733796296</v>
      </c>
      <c r="U2887">
        <f t="shared" si="228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131</v>
      </c>
      <c r="P2888">
        <f t="shared" si="225"/>
        <v>261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9"/>
        <v>42266.165972222225</v>
      </c>
      <c r="U2888">
        <f t="shared" si="228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9</v>
      </c>
      <c r="P2889">
        <f t="shared" si="225"/>
        <v>260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9"/>
        <v>42015.427361111113</v>
      </c>
      <c r="U2889">
        <f t="shared" si="228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9"/>
        <v>41930.207638888889</v>
      </c>
      <c r="U2890">
        <f t="shared" si="228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9</v>
      </c>
      <c r="P2891">
        <f t="shared" si="225"/>
        <v>18.57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9"/>
        <v>41880.863252314812</v>
      </c>
      <c r="U2891">
        <f t="shared" si="228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13</v>
      </c>
      <c r="P2892">
        <f t="shared" si="225"/>
        <v>86.67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9"/>
        <v>41860.125</v>
      </c>
      <c r="U2892">
        <f t="shared" si="228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26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9"/>
        <v>42475.84175925926</v>
      </c>
      <c r="U2893">
        <f t="shared" si="228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5</v>
      </c>
      <c r="P2894">
        <f t="shared" si="225"/>
        <v>15.29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9"/>
        <v>41876.875</v>
      </c>
      <c r="U2894">
        <f t="shared" si="228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5</v>
      </c>
      <c r="P2895">
        <f t="shared" si="225"/>
        <v>130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9"/>
        <v>42013.083333333328</v>
      </c>
      <c r="U2895">
        <f t="shared" si="228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9"/>
        <v>42097.944618055553</v>
      </c>
      <c r="U2896">
        <f t="shared" si="228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52</v>
      </c>
      <c r="P2897">
        <f t="shared" si="225"/>
        <v>64.5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9"/>
        <v>41812.875</v>
      </c>
      <c r="U2897">
        <f t="shared" si="228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9</v>
      </c>
      <c r="P2898">
        <f t="shared" si="225"/>
        <v>21.25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9"/>
        <v>42716.25</v>
      </c>
      <c r="U2898">
        <f t="shared" si="228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2</v>
      </c>
      <c r="P2899">
        <f t="shared" si="225"/>
        <v>84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9"/>
        <v>42288.645196759258</v>
      </c>
      <c r="U2899">
        <f t="shared" si="228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3</v>
      </c>
      <c r="P2900">
        <f t="shared" si="225"/>
        <v>21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9"/>
        <v>42308.664965277778</v>
      </c>
      <c r="U2900">
        <f t="shared" si="228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3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9"/>
        <v>42575.078217592592</v>
      </c>
      <c r="U2901">
        <f t="shared" si="228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5</v>
      </c>
      <c r="P2902">
        <f t="shared" si="225"/>
        <v>35.86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9"/>
        <v>41860.234166666669</v>
      </c>
      <c r="U2902">
        <f t="shared" si="228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33</v>
      </c>
      <c r="P2903">
        <f t="shared" si="225"/>
        <v>125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9"/>
        <v>42042.904386574075</v>
      </c>
      <c r="U2903">
        <f t="shared" si="228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250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9"/>
        <v>42240.439768518518</v>
      </c>
      <c r="U2904">
        <f t="shared" si="228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5</v>
      </c>
      <c r="P2905">
        <f t="shared" si="225"/>
        <v>62.5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9"/>
        <v>42256.166874999995</v>
      </c>
      <c r="U2905">
        <f t="shared" si="228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17</v>
      </c>
      <c r="P2906">
        <f t="shared" si="225"/>
        <v>62.5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9"/>
        <v>41952.5</v>
      </c>
      <c r="U2906">
        <f t="shared" si="228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7</v>
      </c>
      <c r="P2907">
        <f t="shared" si="225"/>
        <v>14.71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9"/>
        <v>42620.056863425925</v>
      </c>
      <c r="U2907">
        <f t="shared" si="228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4</v>
      </c>
      <c r="P2908">
        <f t="shared" si="225"/>
        <v>35.71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9"/>
        <v>42217.041666666672</v>
      </c>
      <c r="U2908">
        <f t="shared" si="228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>
        <f t="shared" si="225"/>
        <v>125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9"/>
        <v>42504.877743055549</v>
      </c>
      <c r="U2909">
        <f t="shared" si="228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50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9"/>
        <v>42529.731701388882</v>
      </c>
      <c r="U2910">
        <f t="shared" si="228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250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9"/>
        <v>41968.823611111111</v>
      </c>
      <c r="U2911">
        <f t="shared" si="228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</v>
      </c>
      <c r="P2912">
        <f t="shared" si="225"/>
        <v>250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9"/>
        <v>42167.841284722221</v>
      </c>
      <c r="U2912">
        <f t="shared" si="228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14</v>
      </c>
      <c r="P2913">
        <f t="shared" si="225"/>
        <v>17.86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9"/>
        <v>42182.768819444449</v>
      </c>
      <c r="U2913">
        <f t="shared" si="228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2</v>
      </c>
      <c r="P2914">
        <f t="shared" si="225"/>
        <v>9.6199999999999992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9"/>
        <v>42384.131643518514</v>
      </c>
      <c r="U2914">
        <f t="shared" si="228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3</v>
      </c>
      <c r="P2915">
        <f t="shared" si="225"/>
        <v>125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9"/>
        <v>41888.922905092593</v>
      </c>
      <c r="U2915">
        <f t="shared" si="228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</v>
      </c>
      <c r="P2916">
        <f t="shared" si="225"/>
        <v>250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9"/>
        <v>42077.865671296298</v>
      </c>
      <c r="U2916">
        <f t="shared" si="228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25</v>
      </c>
      <c r="P2917">
        <f t="shared" si="225"/>
        <v>81.67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9"/>
        <v>42445.356365740736</v>
      </c>
      <c r="U2917">
        <f t="shared" si="228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13</v>
      </c>
      <c r="P2918">
        <f t="shared" si="225"/>
        <v>34.71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9"/>
        <v>41778.476724537039</v>
      </c>
      <c r="U2918">
        <f t="shared" si="228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12</v>
      </c>
      <c r="P2919">
        <f t="shared" si="225"/>
        <v>26.78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9"/>
        <v>42263.234340277777</v>
      </c>
      <c r="U2919">
        <f t="shared" si="228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5</v>
      </c>
      <c r="P2920">
        <f t="shared" si="225"/>
        <v>12.05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9"/>
        <v>42306.629710648151</v>
      </c>
      <c r="U2920">
        <f t="shared" si="228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40</v>
      </c>
      <c r="P2921">
        <f t="shared" si="225"/>
        <v>40.17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9"/>
        <v>41856.61954861111</v>
      </c>
      <c r="U2921">
        <f t="shared" si="228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>
        <f t="shared" si="225"/>
        <v>18.46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9"/>
        <v>42088.750810185185</v>
      </c>
      <c r="U2922">
        <f t="shared" si="228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240</v>
      </c>
      <c r="P2923">
        <f t="shared" si="225"/>
        <v>80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9"/>
        <v>41907.886620370373</v>
      </c>
      <c r="U2923">
        <f t="shared" si="228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47</v>
      </c>
      <c r="P2924">
        <f t="shared" si="225"/>
        <v>39.5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9"/>
        <v>42142.874155092592</v>
      </c>
      <c r="U2924">
        <f t="shared" si="228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79</v>
      </c>
      <c r="P2925">
        <f t="shared" si="225"/>
        <v>23.6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9"/>
        <v>42028.125</v>
      </c>
      <c r="U2925">
        <f t="shared" si="228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</v>
      </c>
      <c r="P2926">
        <f t="shared" si="225"/>
        <v>1.61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9"/>
        <v>42133.165972222225</v>
      </c>
      <c r="U2926">
        <f t="shared" si="228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</v>
      </c>
      <c r="P2927">
        <f t="shared" si="225"/>
        <v>1.18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9"/>
        <v>41893.584120370368</v>
      </c>
      <c r="U2927">
        <f t="shared" si="228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8</v>
      </c>
      <c r="P2928">
        <f t="shared" si="225"/>
        <v>4.68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9"/>
        <v>42058.765960648147</v>
      </c>
      <c r="U2928">
        <f t="shared" si="228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</v>
      </c>
      <c r="P2929">
        <f t="shared" si="225"/>
        <v>11.14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9"/>
        <v>41835.208333333336</v>
      </c>
      <c r="U2929">
        <f t="shared" si="228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23</v>
      </c>
      <c r="P2930">
        <f t="shared" si="225"/>
        <v>9.75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9"/>
        <v>42433.998217592598</v>
      </c>
      <c r="U2930">
        <f t="shared" si="228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3</v>
      </c>
      <c r="P2931">
        <f t="shared" si="225"/>
        <v>7.28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9"/>
        <v>41784.564328703702</v>
      </c>
      <c r="U2931">
        <f t="shared" si="228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2</v>
      </c>
      <c r="P2932">
        <f t="shared" si="225"/>
        <v>3.76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9"/>
        <v>42131.584074074075</v>
      </c>
      <c r="U2932">
        <f t="shared" si="228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31</v>
      </c>
      <c r="P2933">
        <f t="shared" si="225"/>
        <v>25.56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9"/>
        <v>41897.255555555559</v>
      </c>
      <c r="U2933">
        <f t="shared" si="228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7</v>
      </c>
      <c r="P2934">
        <f t="shared" si="225"/>
        <v>6.05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9"/>
        <v>42056.458333333328</v>
      </c>
      <c r="U2934">
        <f t="shared" si="228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>
        <f t="shared" si="225"/>
        <v>4.1900000000000004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9"/>
        <v>42525.956631944442</v>
      </c>
      <c r="U2935">
        <f t="shared" si="228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>
        <f t="shared" si="225"/>
        <v>6.08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9"/>
        <v>41805.636157407411</v>
      </c>
      <c r="U2936">
        <f t="shared" si="228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6</v>
      </c>
      <c r="P2937">
        <f t="shared" si="225"/>
        <v>5.77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9"/>
        <v>42611.708333333328</v>
      </c>
      <c r="U2937">
        <f t="shared" si="228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23</v>
      </c>
      <c r="P2938">
        <f t="shared" si="225"/>
        <v>6.62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9"/>
        <v>41925.207638888889</v>
      </c>
      <c r="U2938">
        <f t="shared" si="228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15</v>
      </c>
      <c r="P2939">
        <f t="shared" si="225"/>
        <v>4.09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9"/>
        <v>41833.457326388889</v>
      </c>
      <c r="U2939">
        <f t="shared" si="228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6</v>
      </c>
      <c r="P2940">
        <f t="shared" si="225"/>
        <v>7.03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9"/>
        <v>42034.703865740739</v>
      </c>
      <c r="U2940">
        <f t="shared" si="228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3</v>
      </c>
      <c r="P2941">
        <f t="shared" ref="P2941:P3004" si="230">IFERROR(ROUND(E2941/L2941,2),0)</f>
        <v>8.92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9"/>
        <v>41879.041666666664</v>
      </c>
      <c r="U2941">
        <f t="shared" si="228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>
        <f t="shared" si="230"/>
        <v>6.76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9"/>
        <v>42022.773356481484</v>
      </c>
      <c r="U2942">
        <f t="shared" si="228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</v>
      </c>
      <c r="P2943">
        <f t="shared" si="230"/>
        <v>220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9"/>
        <v>42064.960127314815</v>
      </c>
      <c r="U2943">
        <f t="shared" si="228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0</v>
      </c>
      <c r="P2944">
        <f t="shared" si="230"/>
        <v>1.07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9"/>
        <v>42354.845833333333</v>
      </c>
      <c r="U2944">
        <f t="shared" si="228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7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9"/>
        <v>42107.129398148143</v>
      </c>
      <c r="U2945">
        <f t="shared" si="228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2</v>
      </c>
      <c r="P2946">
        <f t="shared" si="230"/>
        <v>216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9"/>
        <v>42162.9143287037</v>
      </c>
      <c r="U2946">
        <f t="shared" si="228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si="229"/>
        <v>42148.139583333337</v>
      </c>
      <c r="U2947">
        <f t="shared" ref="U2947:U3010" si="233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11</v>
      </c>
      <c r="P2948">
        <f t="shared" si="230"/>
        <v>107.5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ref="T2948:T3011" si="234">(((I2948/60)/60)/24)+DATE(1970,1,1)</f>
        <v>42597.531157407408</v>
      </c>
      <c r="U2948">
        <f t="shared" si="233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</v>
      </c>
      <c r="P2949">
        <f t="shared" si="230"/>
        <v>16.54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4"/>
        <v>42698.715972222228</v>
      </c>
      <c r="U2949">
        <f t="shared" si="233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23.78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4"/>
        <v>42157.649224537032</v>
      </c>
      <c r="U2950">
        <f t="shared" si="233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21</v>
      </c>
      <c r="P2951">
        <f t="shared" si="230"/>
        <v>106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4"/>
        <v>42327.864780092597</v>
      </c>
      <c r="U2951">
        <f t="shared" si="233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4"/>
        <v>42392.36518518519</v>
      </c>
      <c r="U2952">
        <f t="shared" si="233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0</v>
      </c>
      <c r="P2953">
        <f t="shared" si="230"/>
        <v>3.66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4"/>
        <v>41917.802928240737</v>
      </c>
      <c r="U2953">
        <f t="shared" si="233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</v>
      </c>
      <c r="P2954">
        <f t="shared" si="230"/>
        <v>26.38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4"/>
        <v>42660.166666666672</v>
      </c>
      <c r="U2954">
        <f t="shared" si="233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70.33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4"/>
        <v>42285.791909722218</v>
      </c>
      <c r="U2955">
        <f t="shared" si="233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4"/>
        <v>42810.541701388895</v>
      </c>
      <c r="U2956">
        <f t="shared" si="233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18</v>
      </c>
      <c r="P2957">
        <f t="shared" si="230"/>
        <v>19.09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4"/>
        <v>42171.741307870368</v>
      </c>
      <c r="U2957">
        <f t="shared" si="233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3</v>
      </c>
      <c r="P2958">
        <f t="shared" si="230"/>
        <v>10.25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4"/>
        <v>42494.958912037036</v>
      </c>
      <c r="U2958">
        <f t="shared" si="233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1</v>
      </c>
      <c r="P2959">
        <f t="shared" si="230"/>
        <v>68.33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4"/>
        <v>42090.969583333332</v>
      </c>
      <c r="U2959">
        <f t="shared" si="233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4"/>
        <v>42498.73746527778</v>
      </c>
      <c r="U2960">
        <f t="shared" si="233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2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4"/>
        <v>42528.008391203708</v>
      </c>
      <c r="U2961">
        <f t="shared" si="233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4"/>
        <v>41893.757210648146</v>
      </c>
      <c r="U2962">
        <f t="shared" si="233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4</v>
      </c>
      <c r="P2963">
        <f t="shared" si="230"/>
        <v>1.9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4"/>
        <v>42089.166666666672</v>
      </c>
      <c r="U2963">
        <f t="shared" si="233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20</v>
      </c>
      <c r="P2964">
        <f t="shared" si="230"/>
        <v>10.199999999999999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4"/>
        <v>42064.290972222225</v>
      </c>
      <c r="U2964">
        <f t="shared" si="233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2</v>
      </c>
      <c r="P2965">
        <f t="shared" si="230"/>
        <v>2.08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4"/>
        <v>42187.470185185186</v>
      </c>
      <c r="U2965">
        <f t="shared" si="233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4</v>
      </c>
      <c r="P2966">
        <f t="shared" si="230"/>
        <v>1.03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4"/>
        <v>41857.897222222222</v>
      </c>
      <c r="U2966">
        <f t="shared" si="233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13</v>
      </c>
      <c r="P2967">
        <f t="shared" si="230"/>
        <v>5.18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4"/>
        <v>42192.729548611111</v>
      </c>
      <c r="U2967">
        <f t="shared" si="233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2</v>
      </c>
      <c r="P2968">
        <f t="shared" si="230"/>
        <v>1.57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4"/>
        <v>42263.738564814819</v>
      </c>
      <c r="U2968">
        <f t="shared" si="233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4</v>
      </c>
      <c r="P2969">
        <f t="shared" si="230"/>
        <v>2.83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4"/>
        <v>42072.156157407408</v>
      </c>
      <c r="U2969">
        <f t="shared" si="233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6</v>
      </c>
      <c r="P2970">
        <f t="shared" si="230"/>
        <v>4.28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4"/>
        <v>42599.165972222225</v>
      </c>
      <c r="U2970">
        <f t="shared" si="233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20</v>
      </c>
      <c r="P2971">
        <f t="shared" si="230"/>
        <v>11.76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4"/>
        <v>42127.952083333337</v>
      </c>
      <c r="U2971">
        <f t="shared" si="233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3</v>
      </c>
      <c r="P2972">
        <f t="shared" si="230"/>
        <v>2.2000000000000002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4"/>
        <v>41838.669571759259</v>
      </c>
      <c r="U2972">
        <f t="shared" si="233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6</v>
      </c>
      <c r="P2973">
        <f t="shared" si="230"/>
        <v>4.6500000000000004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4"/>
        <v>41882.658310185187</v>
      </c>
      <c r="U2973">
        <f t="shared" si="233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>
        <f t="shared" si="230"/>
        <v>11.76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4"/>
        <v>42709.041666666672</v>
      </c>
      <c r="U2974">
        <f t="shared" si="233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4</v>
      </c>
      <c r="P2975">
        <f t="shared" si="230"/>
        <v>6.06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4"/>
        <v>42370.166666666672</v>
      </c>
      <c r="U2975">
        <f t="shared" si="233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4</v>
      </c>
      <c r="P2976">
        <f t="shared" si="230"/>
        <v>2.2999999999999998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4"/>
        <v>41908.065972222219</v>
      </c>
      <c r="U2976">
        <f t="shared" si="233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3</v>
      </c>
      <c r="P2977">
        <f t="shared" si="230"/>
        <v>1.77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4"/>
        <v>41970.125</v>
      </c>
      <c r="U2977">
        <f t="shared" si="233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286</v>
      </c>
      <c r="P2978">
        <f t="shared" si="230"/>
        <v>14.29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4"/>
        <v>42442.5</v>
      </c>
      <c r="U2978">
        <f t="shared" si="233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7</v>
      </c>
      <c r="P2979">
        <f t="shared" si="230"/>
        <v>6.63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4"/>
        <v>42086.093055555553</v>
      </c>
      <c r="U2979">
        <f t="shared" si="233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26</v>
      </c>
      <c r="P2980">
        <f t="shared" si="230"/>
        <v>12.25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4"/>
        <v>41932.249305555553</v>
      </c>
      <c r="U2980">
        <f t="shared" si="233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4</v>
      </c>
      <c r="P2981">
        <f t="shared" si="230"/>
        <v>4.26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4"/>
        <v>42010.25</v>
      </c>
      <c r="U2981">
        <f t="shared" si="233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7</v>
      </c>
      <c r="P2982">
        <f t="shared" si="230"/>
        <v>8.1300000000000008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4"/>
        <v>42240.083333333328</v>
      </c>
      <c r="U2982">
        <f t="shared" si="233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5</v>
      </c>
      <c r="P2983">
        <f t="shared" si="230"/>
        <v>2.0099999999999998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4"/>
        <v>42270.559675925921</v>
      </c>
      <c r="U2983">
        <f t="shared" si="233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4</v>
      </c>
      <c r="P2984">
        <f t="shared" si="230"/>
        <v>3.31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4"/>
        <v>42411.686840277776</v>
      </c>
      <c r="U2984">
        <f t="shared" si="233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0</v>
      </c>
      <c r="P2985">
        <f t="shared" si="230"/>
        <v>0.18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4"/>
        <v>41954.674027777779</v>
      </c>
      <c r="U2985">
        <f t="shared" si="233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</v>
      </c>
      <c r="P2986">
        <f t="shared" si="230"/>
        <v>0.87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4"/>
        <v>42606.278715277775</v>
      </c>
      <c r="U2986">
        <f t="shared" si="233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2</v>
      </c>
      <c r="P2987">
        <f t="shared" si="230"/>
        <v>1.71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4"/>
        <v>42674.166666666672</v>
      </c>
      <c r="U2987">
        <f t="shared" si="233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8</v>
      </c>
      <c r="P2988">
        <f t="shared" si="230"/>
        <v>3.38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4"/>
        <v>42491.458402777775</v>
      </c>
      <c r="U2988">
        <f t="shared" si="233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</v>
      </c>
      <c r="P2989">
        <f t="shared" si="230"/>
        <v>0.71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4"/>
        <v>42656</v>
      </c>
      <c r="U2989">
        <f t="shared" si="233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19</v>
      </c>
      <c r="P2990">
        <f t="shared" si="230"/>
        <v>6.68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4"/>
        <v>42541.362048611118</v>
      </c>
      <c r="U2990">
        <f t="shared" si="233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</v>
      </c>
      <c r="P2991">
        <f t="shared" si="230"/>
        <v>0.51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4"/>
        <v>42359.207638888889</v>
      </c>
      <c r="U2991">
        <f t="shared" si="233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2</v>
      </c>
      <c r="P2992">
        <f t="shared" si="230"/>
        <v>6.85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4"/>
        <v>42376.57430555555</v>
      </c>
      <c r="U2992">
        <f t="shared" si="233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2</v>
      </c>
      <c r="P2993">
        <f t="shared" si="230"/>
        <v>1.99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4"/>
        <v>42762.837152777778</v>
      </c>
      <c r="U2993">
        <f t="shared" si="233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6</v>
      </c>
      <c r="P2994">
        <f t="shared" si="230"/>
        <v>2.81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4"/>
        <v>42652.767476851848</v>
      </c>
      <c r="U2994">
        <f t="shared" si="233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18</v>
      </c>
      <c r="P2995">
        <f t="shared" si="230"/>
        <v>8.18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4"/>
        <v>42420.838738425926</v>
      </c>
      <c r="U2995">
        <f t="shared" si="233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60</v>
      </c>
      <c r="P2996">
        <f t="shared" si="230"/>
        <v>3.05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4"/>
        <v>41915.478842592594</v>
      </c>
      <c r="U2996">
        <f t="shared" si="233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</v>
      </c>
      <c r="P2997">
        <f t="shared" si="230"/>
        <v>0.72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4"/>
        <v>42754.665173611109</v>
      </c>
      <c r="U2997">
        <f t="shared" si="233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</v>
      </c>
      <c r="P2998">
        <f t="shared" si="230"/>
        <v>0.46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4"/>
        <v>42150.912500000006</v>
      </c>
      <c r="U2998">
        <f t="shared" si="233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2</v>
      </c>
      <c r="P2999">
        <f t="shared" si="230"/>
        <v>1.55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4"/>
        <v>42793.207638888889</v>
      </c>
      <c r="U2999">
        <f t="shared" si="233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0</v>
      </c>
      <c r="P3000">
        <f t="shared" si="230"/>
        <v>0.41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4"/>
        <v>41806.184027777781</v>
      </c>
      <c r="U3000">
        <f t="shared" si="233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13</v>
      </c>
      <c r="P3001">
        <f t="shared" si="230"/>
        <v>8.85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4"/>
        <v>42795.083333333328</v>
      </c>
      <c r="U3001">
        <f t="shared" si="233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35</v>
      </c>
      <c r="P3002">
        <f t="shared" si="230"/>
        <v>22.13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4"/>
        <v>42766.75</v>
      </c>
      <c r="U3002">
        <f t="shared" si="233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2</v>
      </c>
      <c r="P3003">
        <f t="shared" si="230"/>
        <v>1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4"/>
        <v>42564.895625000005</v>
      </c>
      <c r="U3003">
        <f t="shared" si="233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3</v>
      </c>
      <c r="P3004">
        <f t="shared" si="230"/>
        <v>1.68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4"/>
        <v>41269.83625</v>
      </c>
      <c r="U3004">
        <f t="shared" si="233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6</v>
      </c>
      <c r="P3005">
        <f t="shared" ref="P3005:P3068" si="235">IFERROR(ROUND(E3005/L3005,2),0)</f>
        <v>10.18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4"/>
        <v>42430.249305555553</v>
      </c>
      <c r="U3005">
        <f t="shared" si="233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0</v>
      </c>
      <c r="P3006">
        <f t="shared" si="235"/>
        <v>0.61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4"/>
        <v>41958.922731481478</v>
      </c>
      <c r="U3006">
        <f t="shared" si="233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2</v>
      </c>
      <c r="P3007">
        <f t="shared" si="235"/>
        <v>1.44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4"/>
        <v>41918.674826388888</v>
      </c>
      <c r="U3007">
        <f t="shared" si="233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2</v>
      </c>
      <c r="P3008">
        <f t="shared" si="235"/>
        <v>1.75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4"/>
        <v>41987.756840277783</v>
      </c>
      <c r="U3008">
        <f t="shared" si="233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28</v>
      </c>
      <c r="P3009">
        <f t="shared" si="235"/>
        <v>8.5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4"/>
        <v>42119.216238425928</v>
      </c>
      <c r="U3009">
        <f t="shared" si="233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6</v>
      </c>
      <c r="P3010">
        <f t="shared" si="235"/>
        <v>6.54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4"/>
        <v>42390.212025462963</v>
      </c>
      <c r="U3010">
        <f t="shared" si="233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</v>
      </c>
      <c r="P3011">
        <f t="shared" si="235"/>
        <v>1.29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si="234"/>
        <v>41969.611574074079</v>
      </c>
      <c r="U3011">
        <f t="shared" ref="U3011:U3074" si="238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11</v>
      </c>
      <c r="P3012">
        <f t="shared" si="235"/>
        <v>11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ref="T3012:T3075" si="239">(((I3012/60)/60)/24)+DATE(1970,1,1)</f>
        <v>42056.832395833335</v>
      </c>
      <c r="U3012">
        <f t="shared" si="238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54</v>
      </c>
      <c r="P3013">
        <f t="shared" si="235"/>
        <v>6.48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9"/>
        <v>42361.957638888889</v>
      </c>
      <c r="U3013">
        <f t="shared" si="238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4</v>
      </c>
      <c r="P3014">
        <f t="shared" si="235"/>
        <v>2.91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9"/>
        <v>42045.702893518523</v>
      </c>
      <c r="U3014">
        <f t="shared" si="238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2</v>
      </c>
      <c r="P3015">
        <f t="shared" si="235"/>
        <v>1.5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9"/>
        <v>42176.836215277777</v>
      </c>
      <c r="U3015">
        <f t="shared" si="238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</v>
      </c>
      <c r="P3016">
        <f t="shared" si="235"/>
        <v>0.28000000000000003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9"/>
        <v>41948.208333333336</v>
      </c>
      <c r="U3016">
        <f t="shared" si="238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5</v>
      </c>
      <c r="P3017">
        <f t="shared" si="235"/>
        <v>3.88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9"/>
        <v>41801.166666666664</v>
      </c>
      <c r="U3017">
        <f t="shared" si="238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2</v>
      </c>
      <c r="P3018">
        <f t="shared" si="235"/>
        <v>4.25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9"/>
        <v>41838.548055555555</v>
      </c>
      <c r="U3018">
        <f t="shared" si="238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</v>
      </c>
      <c r="P3019">
        <f t="shared" si="235"/>
        <v>0.96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9"/>
        <v>41871.850034722222</v>
      </c>
      <c r="U3019">
        <f t="shared" si="238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4</v>
      </c>
      <c r="P3020">
        <f t="shared" si="235"/>
        <v>3.73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9"/>
        <v>42205.916666666672</v>
      </c>
      <c r="U3020">
        <f t="shared" si="238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</v>
      </c>
      <c r="P3021">
        <f t="shared" si="235"/>
        <v>0.67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9"/>
        <v>41786.125</v>
      </c>
      <c r="U3021">
        <f t="shared" si="238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2</v>
      </c>
      <c r="P3022">
        <f t="shared" si="235"/>
        <v>5.03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9"/>
        <v>42230.846446759257</v>
      </c>
      <c r="U3022">
        <f t="shared" si="238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3</v>
      </c>
      <c r="P3023">
        <f t="shared" si="235"/>
        <v>1.47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9"/>
        <v>42696.249305555553</v>
      </c>
      <c r="U3023">
        <f t="shared" si="238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2</v>
      </c>
      <c r="P3024">
        <f t="shared" si="235"/>
        <v>2.44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9"/>
        <v>42609.95380787037</v>
      </c>
      <c r="U3024">
        <f t="shared" si="238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22</v>
      </c>
      <c r="P3025">
        <f t="shared" si="235"/>
        <v>25.17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9"/>
        <v>42166.675763888896</v>
      </c>
      <c r="U3025">
        <f t="shared" si="238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3</v>
      </c>
      <c r="P3026">
        <f t="shared" si="235"/>
        <v>0.83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9"/>
        <v>41188.993923611109</v>
      </c>
      <c r="U3026">
        <f t="shared" si="238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6</v>
      </c>
      <c r="P3027">
        <f t="shared" si="235"/>
        <v>1.03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9"/>
        <v>41789.666666666664</v>
      </c>
      <c r="U3027">
        <f t="shared" si="238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17</v>
      </c>
      <c r="P3028">
        <f t="shared" si="235"/>
        <v>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9"/>
        <v>42797.459398148145</v>
      </c>
      <c r="U3028">
        <f t="shared" si="238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0</v>
      </c>
      <c r="P3029">
        <f t="shared" si="235"/>
        <v>0.47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9"/>
        <v>42083.662627314814</v>
      </c>
      <c r="U3029">
        <f t="shared" si="238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3</v>
      </c>
      <c r="P3030">
        <f t="shared" si="235"/>
        <v>1.52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9"/>
        <v>42597.264178240745</v>
      </c>
      <c r="U3030">
        <f t="shared" si="238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</v>
      </c>
      <c r="P3031">
        <f t="shared" si="235"/>
        <v>0.43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9"/>
        <v>41961.190972222219</v>
      </c>
      <c r="U3031">
        <f t="shared" si="238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9</v>
      </c>
      <c r="P3032">
        <f t="shared" si="235"/>
        <v>3.63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9"/>
        <v>42263.747349537036</v>
      </c>
      <c r="U3032">
        <f t="shared" si="238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</v>
      </c>
      <c r="P3033">
        <f t="shared" si="235"/>
        <v>5.03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9"/>
        <v>42657.882488425923</v>
      </c>
      <c r="U3033">
        <f t="shared" si="238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15</v>
      </c>
      <c r="P3034">
        <f t="shared" si="235"/>
        <v>5.8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9"/>
        <v>42258.044664351852</v>
      </c>
      <c r="U3034">
        <f t="shared" si="238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5</v>
      </c>
      <c r="P3035">
        <f t="shared" si="235"/>
        <v>6.3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9"/>
        <v>42600.110243055555</v>
      </c>
      <c r="U3035">
        <f t="shared" si="238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0</v>
      </c>
      <c r="P3036">
        <f t="shared" si="235"/>
        <v>0.12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9"/>
        <v>42675.165972222225</v>
      </c>
      <c r="U3036">
        <f t="shared" si="238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</v>
      </c>
      <c r="P3037">
        <f t="shared" si="235"/>
        <v>0.46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9"/>
        <v>41398.560289351852</v>
      </c>
      <c r="U3037">
        <f t="shared" si="238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</v>
      </c>
      <c r="P3038">
        <f t="shared" si="235"/>
        <v>0.43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9"/>
        <v>41502.499305555553</v>
      </c>
      <c r="U3038">
        <f t="shared" si="238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28</v>
      </c>
      <c r="P3039">
        <f t="shared" si="235"/>
        <v>4.41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9"/>
        <v>40453.207638888889</v>
      </c>
      <c r="U3039">
        <f t="shared" si="238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14</v>
      </c>
      <c r="P3040">
        <f t="shared" si="235"/>
        <v>5.19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9"/>
        <v>42433.252280092594</v>
      </c>
      <c r="U3040">
        <f t="shared" si="238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</v>
      </c>
      <c r="P3041">
        <f t="shared" si="235"/>
        <v>0.59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9"/>
        <v>41637.332638888889</v>
      </c>
      <c r="U3041">
        <f t="shared" si="238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5</v>
      </c>
      <c r="P3042">
        <f t="shared" si="235"/>
        <v>3.33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9"/>
        <v>42181.958333333328</v>
      </c>
      <c r="U3042">
        <f t="shared" si="238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2</v>
      </c>
      <c r="P3043">
        <f t="shared" si="235"/>
        <v>1.47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9"/>
        <v>42389.868611111116</v>
      </c>
      <c r="U3043">
        <f t="shared" si="238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9</v>
      </c>
      <c r="P3044">
        <f t="shared" si="235"/>
        <v>3.73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9"/>
        <v>42283.688043981485</v>
      </c>
      <c r="U3044">
        <f t="shared" si="238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</v>
      </c>
      <c r="P3045">
        <f t="shared" si="235"/>
        <v>1.07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9"/>
        <v>42110.118055555555</v>
      </c>
      <c r="U3045">
        <f t="shared" si="238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</v>
      </c>
      <c r="P3046">
        <f t="shared" si="235"/>
        <v>0.87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9"/>
        <v>42402.7268287037</v>
      </c>
      <c r="U3046">
        <f t="shared" si="238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3</v>
      </c>
      <c r="P3047">
        <f t="shared" si="235"/>
        <v>2.11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9"/>
        <v>41873.155729166669</v>
      </c>
      <c r="U3047">
        <f t="shared" si="238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2</v>
      </c>
      <c r="P3048">
        <f t="shared" si="235"/>
        <v>2.33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9"/>
        <v>41892.202777777777</v>
      </c>
      <c r="U3048">
        <f t="shared" si="238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27</v>
      </c>
      <c r="P3049">
        <f t="shared" si="235"/>
        <v>6.75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9"/>
        <v>42487.552777777775</v>
      </c>
      <c r="U3049">
        <f t="shared" si="238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3</v>
      </c>
      <c r="P3050">
        <f t="shared" si="235"/>
        <v>2.87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9"/>
        <v>42004.890277777777</v>
      </c>
      <c r="U3050">
        <f t="shared" si="238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4</v>
      </c>
      <c r="P3051">
        <f t="shared" si="235"/>
        <v>2.46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9"/>
        <v>42169.014525462961</v>
      </c>
      <c r="U3051">
        <f t="shared" si="238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22</v>
      </c>
      <c r="P3052">
        <f t="shared" si="235"/>
        <v>14.67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9"/>
        <v>42495.16851851852</v>
      </c>
      <c r="U3052">
        <f t="shared" si="238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4</v>
      </c>
      <c r="P3053">
        <f t="shared" si="235"/>
        <v>3.77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9"/>
        <v>42774.416030092587</v>
      </c>
      <c r="U3053">
        <f t="shared" si="238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65.5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9"/>
        <v>42152.665972222225</v>
      </c>
      <c r="U3054">
        <f t="shared" si="238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1</v>
      </c>
      <c r="P3055">
        <f t="shared" si="235"/>
        <v>43.67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9"/>
        <v>41914.165972222225</v>
      </c>
      <c r="U3055">
        <f t="shared" si="238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44</v>
      </c>
      <c r="P3056">
        <f t="shared" si="235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9"/>
        <v>42065.044444444444</v>
      </c>
      <c r="U3056">
        <f t="shared" si="238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1</v>
      </c>
      <c r="P3057">
        <f t="shared" si="235"/>
        <v>130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9"/>
        <v>42013.95821759259</v>
      </c>
      <c r="U3057">
        <f t="shared" si="238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1</v>
      </c>
      <c r="P3058">
        <f t="shared" si="235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9"/>
        <v>41911.636388888888</v>
      </c>
      <c r="U3058">
        <f t="shared" si="238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9"/>
        <v>42463.608923611115</v>
      </c>
      <c r="U3059">
        <f t="shared" si="238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1</v>
      </c>
      <c r="P3060">
        <f t="shared" si="235"/>
        <v>43.33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9"/>
        <v>42510.374305555553</v>
      </c>
      <c r="U3060">
        <f t="shared" si="238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1</v>
      </c>
      <c r="P3061">
        <f t="shared" si="235"/>
        <v>11.82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9"/>
        <v>41859.935717592591</v>
      </c>
      <c r="U3061">
        <f t="shared" si="238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21.5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9"/>
        <v>42275.274699074071</v>
      </c>
      <c r="U3062">
        <f t="shared" si="238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9"/>
        <v>41864.784120370372</v>
      </c>
      <c r="U3063">
        <f t="shared" si="238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1</v>
      </c>
      <c r="P3064">
        <f t="shared" si="235"/>
        <v>1.91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9"/>
        <v>42277.75</v>
      </c>
      <c r="U3064">
        <f t="shared" si="238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4</v>
      </c>
      <c r="P3065">
        <f t="shared" si="235"/>
        <v>5.48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9"/>
        <v>42665.922893518517</v>
      </c>
      <c r="U3065">
        <f t="shared" si="238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0</v>
      </c>
      <c r="P3066">
        <f t="shared" si="235"/>
        <v>1.75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9"/>
        <v>42330.290972222225</v>
      </c>
      <c r="U3066">
        <f t="shared" si="238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1</v>
      </c>
      <c r="P3067">
        <f t="shared" si="235"/>
        <v>63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9"/>
        <v>41850.055231481485</v>
      </c>
      <c r="U3067">
        <f t="shared" si="238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0</v>
      </c>
      <c r="P3068">
        <f t="shared" si="235"/>
        <v>8.33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9"/>
        <v>42561.228437500002</v>
      </c>
      <c r="U3068">
        <f t="shared" si="238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2</v>
      </c>
      <c r="P3069">
        <f t="shared" ref="P3069:P3132" si="240">IFERROR(ROUND(E3069/L3069,2),0)</f>
        <v>125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9"/>
        <v>42256.938414351855</v>
      </c>
      <c r="U3069">
        <f t="shared" si="238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62.5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9"/>
        <v>42293.691574074073</v>
      </c>
      <c r="U3070">
        <f t="shared" si="238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13</v>
      </c>
      <c r="P3071">
        <f t="shared" si="240"/>
        <v>17.86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9"/>
        <v>41987.833726851852</v>
      </c>
      <c r="U3071">
        <f t="shared" si="238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1</v>
      </c>
      <c r="P3072">
        <f t="shared" si="240"/>
        <v>7.81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9"/>
        <v>42711.733437499999</v>
      </c>
      <c r="U3072">
        <f t="shared" si="238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1</v>
      </c>
      <c r="P3073">
        <f t="shared" si="240"/>
        <v>1.07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9"/>
        <v>42115.249305555553</v>
      </c>
      <c r="U3073">
        <f t="shared" si="238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1</v>
      </c>
      <c r="P3074">
        <f t="shared" si="240"/>
        <v>62.5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9"/>
        <v>42673.073611111111</v>
      </c>
      <c r="U3074">
        <f t="shared" si="238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17.86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si="239"/>
        <v>42169.804861111115</v>
      </c>
      <c r="U3075">
        <f t="shared" ref="U3075:U3138" si="243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41.33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ref="T3076:T3139" si="244">(((I3076/60)/60)/24)+DATE(1970,1,1)</f>
        <v>42439.571284722217</v>
      </c>
      <c r="U3076">
        <f t="shared" si="243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1</v>
      </c>
      <c r="P3077">
        <f t="shared" si="240"/>
        <v>6.2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4"/>
        <v>42601.102314814809</v>
      </c>
      <c r="U3077">
        <f t="shared" si="243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</v>
      </c>
      <c r="P3078">
        <f t="shared" si="240"/>
        <v>2.46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4"/>
        <v>42286.651886574073</v>
      </c>
      <c r="U3078">
        <f t="shared" si="243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1</v>
      </c>
      <c r="P3079">
        <f t="shared" si="240"/>
        <v>61.5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4"/>
        <v>42796.956921296296</v>
      </c>
      <c r="U3079">
        <f t="shared" si="243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40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4"/>
        <v>42061.138831018514</v>
      </c>
      <c r="U3080">
        <f t="shared" si="243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0</v>
      </c>
      <c r="P3081">
        <f t="shared" si="240"/>
        <v>4.4400000000000004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4"/>
        <v>42085.671701388885</v>
      </c>
      <c r="U3081">
        <f t="shared" si="243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17.14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4"/>
        <v>42000.0699537037</v>
      </c>
      <c r="U3082">
        <f t="shared" si="243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24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4"/>
        <v>42267.181608796294</v>
      </c>
      <c r="U3083">
        <f t="shared" si="243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1</v>
      </c>
      <c r="P3084">
        <f t="shared" si="240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4"/>
        <v>42323.96465277778</v>
      </c>
      <c r="U3084">
        <f t="shared" si="243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1</v>
      </c>
      <c r="P3085">
        <f t="shared" si="240"/>
        <v>40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4"/>
        <v>41883.208333333336</v>
      </c>
      <c r="U3085">
        <f t="shared" si="243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3</v>
      </c>
      <c r="P3086">
        <f t="shared" si="240"/>
        <v>19.670000000000002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4"/>
        <v>42129.783333333333</v>
      </c>
      <c r="U3086">
        <f t="shared" si="243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0</v>
      </c>
      <c r="P3087">
        <f t="shared" si="240"/>
        <v>13.11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4"/>
        <v>42276.883784722217</v>
      </c>
      <c r="U3087">
        <f t="shared" si="243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1</v>
      </c>
      <c r="P3088">
        <f t="shared" si="240"/>
        <v>38.67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4"/>
        <v>42233.67082175926</v>
      </c>
      <c r="U3088">
        <f t="shared" si="243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58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4"/>
        <v>42725.192013888889</v>
      </c>
      <c r="U3089">
        <f t="shared" si="243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38.67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4"/>
        <v>42012.570138888885</v>
      </c>
      <c r="U3090">
        <f t="shared" si="243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0</v>
      </c>
      <c r="P3091">
        <f t="shared" si="240"/>
        <v>2.56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4"/>
        <v>42560.082638888889</v>
      </c>
      <c r="U3091">
        <f t="shared" si="243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0</v>
      </c>
      <c r="P3092">
        <f t="shared" si="240"/>
        <v>12.78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4"/>
        <v>42125.777141203704</v>
      </c>
      <c r="U3092">
        <f t="shared" si="243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2</v>
      </c>
      <c r="P3093">
        <f t="shared" si="240"/>
        <v>12.78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4"/>
        <v>42596.948414351849</v>
      </c>
      <c r="U3093">
        <f t="shared" si="243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0</v>
      </c>
      <c r="P3094">
        <f t="shared" si="240"/>
        <v>5.48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4"/>
        <v>42292.916666666672</v>
      </c>
      <c r="U3094">
        <f t="shared" si="243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3</v>
      </c>
      <c r="P3095">
        <f t="shared" si="240"/>
        <v>6.71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4"/>
        <v>41791.165972222225</v>
      </c>
      <c r="U3095">
        <f t="shared" si="243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113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4"/>
        <v>42267.795787037037</v>
      </c>
      <c r="U3096">
        <f t="shared" si="243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1</v>
      </c>
      <c r="P3097">
        <f t="shared" si="240"/>
        <v>110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4"/>
        <v>42583.025231481486</v>
      </c>
      <c r="U3097">
        <f t="shared" si="243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1</v>
      </c>
      <c r="P3098">
        <f t="shared" si="240"/>
        <v>7.86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4"/>
        <v>42144.825532407413</v>
      </c>
      <c r="U3098">
        <f t="shared" si="243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</v>
      </c>
      <c r="P3099">
        <f t="shared" si="240"/>
        <v>2.62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4"/>
        <v>42650.583333333328</v>
      </c>
      <c r="U3099">
        <f t="shared" si="243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0</v>
      </c>
      <c r="P3100">
        <f t="shared" si="240"/>
        <v>4.07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4"/>
        <v>42408.01180555555</v>
      </c>
      <c r="U3100">
        <f t="shared" si="243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>
        <f t="shared" si="240"/>
        <v>22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4"/>
        <v>42412.189710648148</v>
      </c>
      <c r="U3101">
        <f t="shared" si="243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</v>
      </c>
      <c r="P3102">
        <f t="shared" si="240"/>
        <v>8.4600000000000009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4"/>
        <v>41932.622395833336</v>
      </c>
      <c r="U3102">
        <f t="shared" si="243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4</v>
      </c>
      <c r="P3103">
        <f t="shared" si="240"/>
        <v>9.17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4"/>
        <v>42201.330555555556</v>
      </c>
      <c r="U3103">
        <f t="shared" si="243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1</v>
      </c>
      <c r="P3104">
        <f t="shared" si="240"/>
        <v>1.21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4"/>
        <v>42605.340486111112</v>
      </c>
      <c r="U3104">
        <f t="shared" si="243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3</v>
      </c>
      <c r="P3105">
        <f t="shared" si="240"/>
        <v>54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4"/>
        <v>42167.156319444446</v>
      </c>
      <c r="U3105">
        <f t="shared" si="243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</v>
      </c>
      <c r="P3106">
        <f t="shared" si="240"/>
        <v>21.6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4"/>
        <v>42038.083333333328</v>
      </c>
      <c r="U3106">
        <f t="shared" si="243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2</v>
      </c>
      <c r="P3107">
        <f t="shared" si="240"/>
        <v>3.45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4"/>
        <v>41931.208333333336</v>
      </c>
      <c r="U3107">
        <f t="shared" si="243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11</v>
      </c>
      <c r="P3108">
        <f t="shared" si="240"/>
        <v>26.5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4"/>
        <v>42263.916666666672</v>
      </c>
      <c r="U3108">
        <f t="shared" si="243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0</v>
      </c>
      <c r="P3109">
        <f t="shared" si="240"/>
        <v>3.66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4"/>
        <v>42135.814247685179</v>
      </c>
      <c r="U3109">
        <f t="shared" si="243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53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4"/>
        <v>42122.638819444444</v>
      </c>
      <c r="U3110">
        <f t="shared" si="243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0</v>
      </c>
      <c r="P3111">
        <f t="shared" si="240"/>
        <v>0.93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4"/>
        <v>41879.125115740739</v>
      </c>
      <c r="U3111">
        <f t="shared" si="243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106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4"/>
        <v>42785.031469907408</v>
      </c>
      <c r="U3112">
        <f t="shared" si="243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1</v>
      </c>
      <c r="P3113">
        <f t="shared" si="240"/>
        <v>1.39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4"/>
        <v>41916.595138888886</v>
      </c>
      <c r="U3113">
        <f t="shared" si="243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1</v>
      </c>
      <c r="P3114">
        <f t="shared" si="240"/>
        <v>11.67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4"/>
        <v>42675.121921296297</v>
      </c>
      <c r="U3114">
        <f t="shared" si="243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0</v>
      </c>
      <c r="P3115">
        <f t="shared" si="240"/>
        <v>2.84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4"/>
        <v>42111.731273148151</v>
      </c>
      <c r="U3115">
        <f t="shared" si="243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4"/>
        <v>41903.632523148146</v>
      </c>
      <c r="U3116">
        <f t="shared" si="243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1</v>
      </c>
      <c r="P3117">
        <f t="shared" si="240"/>
        <v>105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4"/>
        <v>42526.447071759263</v>
      </c>
      <c r="U3117">
        <f t="shared" si="243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14</v>
      </c>
      <c r="P3118">
        <f t="shared" si="240"/>
        <v>10.5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4"/>
        <v>42095.515335648146</v>
      </c>
      <c r="U3118">
        <f t="shared" si="243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11</v>
      </c>
      <c r="P3119">
        <f t="shared" si="240"/>
        <v>105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4"/>
        <v>42517.55</v>
      </c>
      <c r="U3119">
        <f t="shared" si="243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52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4"/>
        <v>42553.649571759262</v>
      </c>
      <c r="U3120">
        <f t="shared" si="243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1</v>
      </c>
      <c r="P3121">
        <f t="shared" si="240"/>
        <v>102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4"/>
        <v>42090.003842592589</v>
      </c>
      <c r="U3121">
        <f t="shared" si="243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10.199999999999999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4"/>
        <v>42495.900416666671</v>
      </c>
      <c r="U3122">
        <f t="shared" si="243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7</v>
      </c>
      <c r="P3123">
        <f t="shared" si="240"/>
        <v>101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4"/>
        <v>41908.679803240739</v>
      </c>
      <c r="U3123">
        <f t="shared" si="243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51</v>
      </c>
      <c r="P3124">
        <f t="shared" si="240"/>
        <v>50.5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4"/>
        <v>42683.973750000005</v>
      </c>
      <c r="U3124">
        <f t="shared" si="243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0</v>
      </c>
      <c r="P3125">
        <f t="shared" si="240"/>
        <v>0.28999999999999998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4"/>
        <v>42560.993032407408</v>
      </c>
      <c r="U3125">
        <f t="shared" si="243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25.25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4"/>
        <v>42037.780104166668</v>
      </c>
      <c r="U3126">
        <f t="shared" si="243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4"/>
        <v>42376.20685185185</v>
      </c>
      <c r="U3127">
        <f t="shared" si="243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0</v>
      </c>
      <c r="P3128">
        <f t="shared" si="240"/>
        <v>5.88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4"/>
        <v>42456.976412037038</v>
      </c>
      <c r="U3128">
        <f t="shared" si="243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4"/>
        <v>42064.856817129628</v>
      </c>
      <c r="U3129">
        <f t="shared" si="243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</v>
      </c>
      <c r="P3130">
        <f t="shared" si="240"/>
        <v>0.85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4"/>
        <v>42810.784039351856</v>
      </c>
      <c r="U3130">
        <f t="shared" si="243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8</v>
      </c>
      <c r="P3131">
        <f t="shared" si="240"/>
        <v>100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4"/>
        <v>42843.801145833335</v>
      </c>
      <c r="U3131">
        <f t="shared" si="243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1</v>
      </c>
      <c r="P3132">
        <f t="shared" si="240"/>
        <v>25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4"/>
        <v>42839.207638888889</v>
      </c>
      <c r="U3132">
        <f t="shared" si="243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2</v>
      </c>
      <c r="P3133">
        <f t="shared" ref="P3133:P3196" si="245">IFERROR(ROUND(E3133/L3133,2),0)</f>
        <v>8.33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4"/>
        <v>42833.537557870368</v>
      </c>
      <c r="U3133">
        <f t="shared" si="243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4"/>
        <v>42846.308564814812</v>
      </c>
      <c r="U3134">
        <f t="shared" si="243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20</v>
      </c>
      <c r="P3135">
        <f t="shared" si="245"/>
        <v>6.25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4"/>
        <v>42818.523541666669</v>
      </c>
      <c r="U3135">
        <f t="shared" si="243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10</v>
      </c>
      <c r="P3136">
        <f t="shared" si="245"/>
        <v>8.33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4"/>
        <v>42821.678460648152</v>
      </c>
      <c r="U3136">
        <f t="shared" si="243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13</v>
      </c>
      <c r="P3137">
        <f t="shared" si="245"/>
        <v>14.29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4"/>
        <v>42829.151863425926</v>
      </c>
      <c r="U3137">
        <f t="shared" si="243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20</v>
      </c>
      <c r="P3138">
        <f t="shared" si="245"/>
        <v>4.55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4"/>
        <v>42825.957638888889</v>
      </c>
      <c r="U3138">
        <f t="shared" si="243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7</v>
      </c>
      <c r="P3139">
        <f t="shared" si="245"/>
        <v>100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si="244"/>
        <v>42858.8</v>
      </c>
      <c r="U3139">
        <f t="shared" ref="U3139:U3202" si="248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50</v>
      </c>
      <c r="P3140">
        <f t="shared" si="245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ref="T3140:T3203" si="249">(((I3140/60)/60)/24)+DATE(1970,1,1)</f>
        <v>42828.645914351851</v>
      </c>
      <c r="U3140">
        <f t="shared" si="248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0</v>
      </c>
      <c r="P3141">
        <f t="shared" si="245"/>
        <v>16.670000000000002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9"/>
        <v>42819.189583333333</v>
      </c>
      <c r="U3141">
        <f t="shared" si="248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25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9"/>
        <v>42832.677118055552</v>
      </c>
      <c r="U3142">
        <f t="shared" si="248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20</v>
      </c>
      <c r="P3143">
        <f t="shared" si="245"/>
        <v>12.5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9"/>
        <v>42841.833333333328</v>
      </c>
      <c r="U3143">
        <f t="shared" si="248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4</v>
      </c>
      <c r="P3144">
        <f t="shared" si="245"/>
        <v>33.33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9"/>
        <v>42813.471516203703</v>
      </c>
      <c r="U3144">
        <f t="shared" si="248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14</v>
      </c>
      <c r="P3145">
        <f t="shared" si="245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9"/>
        <v>42834.358287037037</v>
      </c>
      <c r="U3145">
        <f t="shared" si="248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1</v>
      </c>
      <c r="P3146">
        <f t="shared" si="245"/>
        <v>3.33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9"/>
        <v>42813.25</v>
      </c>
      <c r="U3146">
        <f t="shared" si="248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9"/>
        <v>42821.999236111107</v>
      </c>
      <c r="U3147">
        <f t="shared" si="248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0</v>
      </c>
      <c r="P3148">
        <f t="shared" si="245"/>
        <v>8.33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9"/>
        <v>42841.640810185185</v>
      </c>
      <c r="U3148">
        <f t="shared" si="24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</v>
      </c>
      <c r="P3149">
        <f t="shared" si="245"/>
        <v>0.47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9"/>
        <v>41950.011053240742</v>
      </c>
      <c r="U3149">
        <f t="shared" si="24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6</v>
      </c>
      <c r="P3150">
        <f t="shared" si="245"/>
        <v>1.75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9"/>
        <v>41913.166666666664</v>
      </c>
      <c r="U3150">
        <f t="shared" si="24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8</v>
      </c>
      <c r="P3151">
        <f t="shared" si="245"/>
        <v>4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9"/>
        <v>41250.083333333336</v>
      </c>
      <c r="U3151">
        <f t="shared" si="24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3</v>
      </c>
      <c r="P3152">
        <f t="shared" si="245"/>
        <v>0.92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9"/>
        <v>40568.166666666664</v>
      </c>
      <c r="U3152">
        <f t="shared" si="248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3</v>
      </c>
      <c r="P3153">
        <f t="shared" si="245"/>
        <v>2.79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9"/>
        <v>41892.83997685185</v>
      </c>
      <c r="U3153">
        <f t="shared" si="24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4</v>
      </c>
      <c r="P3154">
        <f t="shared" si="245"/>
        <v>1.42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9"/>
        <v>41580.867673611108</v>
      </c>
      <c r="U3154">
        <f t="shared" si="24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</v>
      </c>
      <c r="P3155">
        <f t="shared" si="245"/>
        <v>0.39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9"/>
        <v>40664.207638888889</v>
      </c>
      <c r="U3155">
        <f t="shared" si="24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</v>
      </c>
      <c r="P3156">
        <f t="shared" si="245"/>
        <v>0.77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9"/>
        <v>41000.834004629629</v>
      </c>
      <c r="U3156">
        <f t="shared" si="24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2</v>
      </c>
      <c r="P3157">
        <f t="shared" si="245"/>
        <v>0.31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9"/>
        <v>41263.499131944445</v>
      </c>
      <c r="U3157">
        <f t="shared" si="24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2</v>
      </c>
      <c r="P3158">
        <f t="shared" si="245"/>
        <v>1.06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9"/>
        <v>41061.953055555554</v>
      </c>
      <c r="U3158">
        <f t="shared" si="24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2</v>
      </c>
      <c r="P3159">
        <f t="shared" si="245"/>
        <v>2.27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9"/>
        <v>41839.208333333336</v>
      </c>
      <c r="U3159">
        <f t="shared" si="24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2</v>
      </c>
      <c r="P3160">
        <f t="shared" si="245"/>
        <v>1.33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9"/>
        <v>41477.839722222219</v>
      </c>
      <c r="U3160">
        <f t="shared" si="24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6</v>
      </c>
      <c r="P3161">
        <f t="shared" si="245"/>
        <v>1.75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9"/>
        <v>40926.958333333336</v>
      </c>
      <c r="U3161">
        <f t="shared" si="248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2</v>
      </c>
      <c r="P3162">
        <f t="shared" si="245"/>
        <v>1.58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9"/>
        <v>41864.207638888889</v>
      </c>
      <c r="U3162">
        <f t="shared" si="24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>
        <f t="shared" si="245"/>
        <v>1.22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9"/>
        <v>41927.536134259259</v>
      </c>
      <c r="U3163">
        <f t="shared" si="24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2</v>
      </c>
      <c r="P3164">
        <f t="shared" si="245"/>
        <v>1.43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9"/>
        <v>41827.083333333336</v>
      </c>
      <c r="U3164">
        <f t="shared" si="24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</v>
      </c>
      <c r="P3165">
        <f t="shared" si="245"/>
        <v>1.25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9"/>
        <v>41805.753761574073</v>
      </c>
      <c r="U3165">
        <f t="shared" si="24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4</v>
      </c>
      <c r="P3166">
        <f t="shared" si="245"/>
        <v>1.27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9"/>
        <v>41799.80572916667</v>
      </c>
      <c r="U3166">
        <f t="shared" si="24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12</v>
      </c>
      <c r="P3167">
        <f t="shared" si="245"/>
        <v>4.29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9"/>
        <v>40666.165972222225</v>
      </c>
      <c r="U3167">
        <f t="shared" si="24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0</v>
      </c>
      <c r="P3168">
        <f t="shared" si="245"/>
        <v>0.1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9"/>
        <v>41969.332638888889</v>
      </c>
      <c r="U3168">
        <f t="shared" si="24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3</v>
      </c>
      <c r="P3169">
        <f t="shared" si="245"/>
        <v>1.56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9"/>
        <v>41853.175706018519</v>
      </c>
      <c r="U3169">
        <f t="shared" si="24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3</v>
      </c>
      <c r="P3170">
        <f t="shared" si="245"/>
        <v>1.41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9"/>
        <v>41803.916666666664</v>
      </c>
      <c r="U3170">
        <f t="shared" si="24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</v>
      </c>
      <c r="P3171">
        <f t="shared" si="245"/>
        <v>1.04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9"/>
        <v>41621.207638888889</v>
      </c>
      <c r="U3171">
        <f t="shared" si="24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>
        <f t="shared" si="245"/>
        <v>1.2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9"/>
        <v>41822.166666666664</v>
      </c>
      <c r="U3172">
        <f t="shared" si="24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</v>
      </c>
      <c r="P3173">
        <f t="shared" si="245"/>
        <v>0.73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9"/>
        <v>42496.608310185184</v>
      </c>
      <c r="U3173">
        <f t="shared" si="24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>
        <f t="shared" si="245"/>
        <v>2.93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9"/>
        <v>40953.729953703703</v>
      </c>
      <c r="U3174">
        <f t="shared" si="24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</v>
      </c>
      <c r="P3175">
        <f t="shared" si="245"/>
        <v>1.1499999999999999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9"/>
        <v>41908.878379629627</v>
      </c>
      <c r="U3175">
        <f t="shared" si="24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3</v>
      </c>
      <c r="P3176">
        <f t="shared" si="245"/>
        <v>3.7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9"/>
        <v>41876.864675925928</v>
      </c>
      <c r="U3176">
        <f t="shared" si="24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2</v>
      </c>
      <c r="P3177">
        <f t="shared" si="245"/>
        <v>1.42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9"/>
        <v>40591.886886574073</v>
      </c>
      <c r="U3177">
        <f t="shared" si="248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>
        <f t="shared" si="245"/>
        <v>1.51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9"/>
        <v>41504.625</v>
      </c>
      <c r="U3178">
        <f t="shared" si="24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3</v>
      </c>
      <c r="P3179">
        <f t="shared" si="245"/>
        <v>1.61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9"/>
        <v>41811.666770833333</v>
      </c>
      <c r="U3179">
        <f t="shared" si="24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5</v>
      </c>
      <c r="P3180">
        <f t="shared" si="245"/>
        <v>1.05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9"/>
        <v>41836.605034722219</v>
      </c>
      <c r="U3180">
        <f t="shared" si="24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2</v>
      </c>
      <c r="P3181">
        <f t="shared" si="245"/>
        <v>1.32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9"/>
        <v>41400.702210648145</v>
      </c>
      <c r="U3181">
        <f t="shared" si="24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7</v>
      </c>
      <c r="P3182">
        <f t="shared" si="245"/>
        <v>1.8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9"/>
        <v>41810.412604166668</v>
      </c>
      <c r="U3182">
        <f t="shared" si="24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16</v>
      </c>
      <c r="P3183">
        <f t="shared" si="245"/>
        <v>5.4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9"/>
        <v>41805.666666666664</v>
      </c>
      <c r="U3183">
        <f t="shared" si="24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</v>
      </c>
      <c r="P3184">
        <f t="shared" si="245"/>
        <v>0.53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9"/>
        <v>40939.708333333336</v>
      </c>
      <c r="U3184">
        <f t="shared" si="248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3</v>
      </c>
      <c r="P3185">
        <f t="shared" si="245"/>
        <v>1.18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9"/>
        <v>41509.79478009259</v>
      </c>
      <c r="U3185">
        <f t="shared" si="24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2</v>
      </c>
      <c r="P3186">
        <f t="shared" si="245"/>
        <v>1.74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9"/>
        <v>41821.993414351848</v>
      </c>
      <c r="U3186">
        <f t="shared" si="24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8</v>
      </c>
      <c r="P3187">
        <f t="shared" si="245"/>
        <v>3.33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9"/>
        <v>41836.977326388893</v>
      </c>
      <c r="U3187">
        <f t="shared" si="24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3</v>
      </c>
      <c r="P3188">
        <f t="shared" si="245"/>
        <v>1.1399999999999999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9"/>
        <v>41898.875</v>
      </c>
      <c r="U3188">
        <f t="shared" si="24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</v>
      </c>
      <c r="P3189">
        <f t="shared" si="245"/>
        <v>0.32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9"/>
        <v>41855.666354166664</v>
      </c>
      <c r="U3189">
        <f t="shared" si="248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39</v>
      </c>
      <c r="P3190">
        <f t="shared" si="245"/>
        <v>8.56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9"/>
        <v>42165.415532407409</v>
      </c>
      <c r="U3190">
        <f t="shared" si="248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0</v>
      </c>
      <c r="P3191">
        <f t="shared" si="245"/>
        <v>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9"/>
        <v>42148.346435185187</v>
      </c>
      <c r="U3191">
        <f t="shared" si="248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2</v>
      </c>
      <c r="P3192">
        <f t="shared" si="245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9"/>
        <v>42713.192997685182</v>
      </c>
      <c r="U3192">
        <f t="shared" si="248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2</v>
      </c>
      <c r="P3193">
        <f t="shared" si="245"/>
        <v>18.75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9"/>
        <v>42598.755428240736</v>
      </c>
      <c r="U3193">
        <f t="shared" si="248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9.3800000000000008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9"/>
        <v>42063.916666666672</v>
      </c>
      <c r="U3194">
        <f t="shared" si="248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2</v>
      </c>
      <c r="P3195">
        <f t="shared" si="245"/>
        <v>3.13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9"/>
        <v>42055.968240740738</v>
      </c>
      <c r="U3195">
        <f t="shared" si="248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1</v>
      </c>
      <c r="P3196">
        <f t="shared" si="245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9"/>
        <v>42212.062476851846</v>
      </c>
      <c r="U3196">
        <f t="shared" si="248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2</v>
      </c>
      <c r="P3197">
        <f t="shared" ref="P3197:P3260" si="250">IFERROR(ROUND(E3197/L3197,2),0)</f>
        <v>1.92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9"/>
        <v>42047.594236111108</v>
      </c>
      <c r="U3197">
        <f t="shared" si="248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12.5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9"/>
        <v>42217.583333333328</v>
      </c>
      <c r="U3198">
        <f t="shared" si="248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</v>
      </c>
      <c r="P3199">
        <f t="shared" si="250"/>
        <v>18.75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9"/>
        <v>42039.493263888886</v>
      </c>
      <c r="U3199">
        <f t="shared" si="248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25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9"/>
        <v>42051.424502314811</v>
      </c>
      <c r="U3200">
        <f t="shared" si="248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2</v>
      </c>
      <c r="P3201">
        <f t="shared" si="250"/>
        <v>1.42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9"/>
        <v>41888.875</v>
      </c>
      <c r="U3201">
        <f t="shared" si="248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75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9"/>
        <v>42490.231944444444</v>
      </c>
      <c r="U3202">
        <f t="shared" si="248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4</v>
      </c>
      <c r="P3203">
        <f t="shared" si="250"/>
        <v>37.5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si="249"/>
        <v>41882.767094907409</v>
      </c>
      <c r="U3203">
        <f t="shared" ref="U3203:U3266" si="253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2</v>
      </c>
      <c r="P3204">
        <f t="shared" si="250"/>
        <v>3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ref="T3204:T3267" si="254">(((I3204/60)/60)/24)+DATE(1970,1,1)</f>
        <v>42352.249305555553</v>
      </c>
      <c r="U3204">
        <f t="shared" si="253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7</v>
      </c>
      <c r="P3205">
        <f t="shared" si="250"/>
        <v>12.33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4"/>
        <v>42272.988680555558</v>
      </c>
      <c r="U3205">
        <f t="shared" si="253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15</v>
      </c>
      <c r="P3206">
        <f t="shared" si="250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4"/>
        <v>42202.676388888889</v>
      </c>
      <c r="U3206">
        <f t="shared" si="253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1</v>
      </c>
      <c r="P3207">
        <f t="shared" si="250"/>
        <v>6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4"/>
        <v>42125.374675925923</v>
      </c>
      <c r="U3207">
        <f t="shared" si="253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1</v>
      </c>
      <c r="P3208">
        <f t="shared" si="250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4"/>
        <v>42266.276053240741</v>
      </c>
      <c r="U3208">
        <f t="shared" si="253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1</v>
      </c>
      <c r="P3209">
        <f t="shared" si="250"/>
        <v>1.97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4"/>
        <v>42117.236192129625</v>
      </c>
      <c r="U3209">
        <f t="shared" si="25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</v>
      </c>
      <c r="P3210">
        <f t="shared" si="250"/>
        <v>0.87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4"/>
        <v>41848.605057870373</v>
      </c>
      <c r="U3210">
        <f t="shared" si="25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</v>
      </c>
      <c r="P3211">
        <f t="shared" si="250"/>
        <v>0.31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4"/>
        <v>41810.958333333336</v>
      </c>
      <c r="U3211">
        <f t="shared" si="25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2</v>
      </c>
      <c r="P3212">
        <f t="shared" si="250"/>
        <v>1.17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4"/>
        <v>41061.165972222225</v>
      </c>
      <c r="U3212">
        <f t="shared" si="25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0</v>
      </c>
      <c r="P3213">
        <f t="shared" si="250"/>
        <v>0.22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4"/>
        <v>41866.083333333336</v>
      </c>
      <c r="U3213">
        <f t="shared" si="25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2</v>
      </c>
      <c r="P3214">
        <f t="shared" si="250"/>
        <v>0.74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4"/>
        <v>41859.795729166668</v>
      </c>
      <c r="U3214">
        <f t="shared" si="25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</v>
      </c>
      <c r="P3215">
        <f t="shared" si="250"/>
        <v>1.49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4"/>
        <v>42211.763414351852</v>
      </c>
      <c r="U3215">
        <f t="shared" si="25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</v>
      </c>
      <c r="P3216">
        <f t="shared" si="250"/>
        <v>0.61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4"/>
        <v>42374.996527777781</v>
      </c>
      <c r="U3216">
        <f t="shared" si="25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0</v>
      </c>
      <c r="P3217">
        <f t="shared" si="250"/>
        <v>0.52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4"/>
        <v>42257.165972222225</v>
      </c>
      <c r="U3217">
        <f t="shared" si="25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>
        <f t="shared" si="250"/>
        <v>2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4"/>
        <v>42196.604166666672</v>
      </c>
      <c r="U3218">
        <f t="shared" si="25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2</v>
      </c>
      <c r="P3219">
        <f t="shared" si="250"/>
        <v>0.67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4"/>
        <v>42678.546111111107</v>
      </c>
      <c r="U3219">
        <f t="shared" si="25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</v>
      </c>
      <c r="P3220">
        <f t="shared" si="250"/>
        <v>0.38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4"/>
        <v>42004</v>
      </c>
      <c r="U3220">
        <f t="shared" si="25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0</v>
      </c>
      <c r="P3221">
        <f t="shared" si="250"/>
        <v>0.57999999999999996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4"/>
        <v>42085.941516203704</v>
      </c>
      <c r="U3221">
        <f t="shared" si="25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0</v>
      </c>
      <c r="P3222">
        <f t="shared" si="250"/>
        <v>1.1499999999999999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4"/>
        <v>42806.875</v>
      </c>
      <c r="U3222">
        <f t="shared" si="25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2</v>
      </c>
      <c r="P3223">
        <f t="shared" si="250"/>
        <v>0.6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4"/>
        <v>42190.696793981479</v>
      </c>
      <c r="U3223">
        <f t="shared" si="25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3</v>
      </c>
      <c r="P3224">
        <f t="shared" si="250"/>
        <v>0.8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4"/>
        <v>42301.895138888889</v>
      </c>
      <c r="U3224">
        <f t="shared" si="25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2</v>
      </c>
      <c r="P3225">
        <f t="shared" si="250"/>
        <v>0.88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4"/>
        <v>42236.835370370376</v>
      </c>
      <c r="U3225">
        <f t="shared" si="25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0</v>
      </c>
      <c r="P3226">
        <f t="shared" si="250"/>
        <v>0.3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4"/>
        <v>42745.208333333328</v>
      </c>
      <c r="U3226">
        <f t="shared" si="25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3</v>
      </c>
      <c r="P3227">
        <f t="shared" si="250"/>
        <v>1.67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4"/>
        <v>42524.875</v>
      </c>
      <c r="U3227">
        <f t="shared" si="25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5</v>
      </c>
      <c r="P3228">
        <f t="shared" si="250"/>
        <v>3.1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4"/>
        <v>42307.583472222221</v>
      </c>
      <c r="U3228">
        <f t="shared" si="25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5</v>
      </c>
      <c r="P3229">
        <f t="shared" si="250"/>
        <v>2.17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4"/>
        <v>42752.882361111115</v>
      </c>
      <c r="U3229">
        <f t="shared" si="25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</v>
      </c>
      <c r="P3230">
        <f t="shared" si="250"/>
        <v>1.76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4"/>
        <v>42355.207638888889</v>
      </c>
      <c r="U3230">
        <f t="shared" si="25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0</v>
      </c>
      <c r="P3231">
        <f t="shared" si="250"/>
        <v>0.32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4"/>
        <v>41963.333310185189</v>
      </c>
      <c r="U3231">
        <f t="shared" si="25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2</v>
      </c>
      <c r="P3232">
        <f t="shared" si="250"/>
        <v>1.73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4"/>
        <v>41913.165972222225</v>
      </c>
      <c r="U3232">
        <f t="shared" si="25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6</v>
      </c>
      <c r="P3233">
        <f t="shared" si="250"/>
        <v>2.25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4"/>
        <v>42476.943831018521</v>
      </c>
      <c r="U3233">
        <f t="shared" si="25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6</v>
      </c>
      <c r="P3234">
        <f t="shared" si="250"/>
        <v>2.38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4"/>
        <v>42494.165972222225</v>
      </c>
      <c r="U3234">
        <f t="shared" si="25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</v>
      </c>
      <c r="P3235">
        <f t="shared" si="250"/>
        <v>1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4"/>
        <v>42796.805034722223</v>
      </c>
      <c r="U3235">
        <f t="shared" si="25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2</v>
      </c>
      <c r="P3236">
        <f t="shared" si="250"/>
        <v>0.53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4"/>
        <v>42767.979861111111</v>
      </c>
      <c r="U3236">
        <f t="shared" si="25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0</v>
      </c>
      <c r="P3237">
        <f t="shared" si="250"/>
        <v>0.34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4"/>
        <v>42552.347812499997</v>
      </c>
      <c r="U3237">
        <f t="shared" si="25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0</v>
      </c>
      <c r="P3238">
        <f t="shared" si="250"/>
        <v>0.55000000000000004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4"/>
        <v>42732.917048611111</v>
      </c>
      <c r="U3238">
        <f t="shared" si="25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0</v>
      </c>
      <c r="P3239">
        <f t="shared" si="250"/>
        <v>0.22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4"/>
        <v>42276.165972222225</v>
      </c>
      <c r="U3239">
        <f t="shared" si="25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2</v>
      </c>
      <c r="P3240">
        <f t="shared" si="250"/>
        <v>0.76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4"/>
        <v>42186.510393518518</v>
      </c>
      <c r="U3240">
        <f t="shared" si="25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</v>
      </c>
      <c r="P3241">
        <f t="shared" si="250"/>
        <v>0.57999999999999996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4"/>
        <v>42302.999305555553</v>
      </c>
      <c r="U3241">
        <f t="shared" si="25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2</v>
      </c>
      <c r="P3242">
        <f t="shared" si="250"/>
        <v>1.76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4"/>
        <v>42782.958333333328</v>
      </c>
      <c r="U3242">
        <f t="shared" si="25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</v>
      </c>
      <c r="P3243">
        <f t="shared" si="250"/>
        <v>0.36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4"/>
        <v>41926.290972222225</v>
      </c>
      <c r="U3243">
        <f t="shared" si="25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</v>
      </c>
      <c r="P3244">
        <f t="shared" si="250"/>
        <v>0.33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4"/>
        <v>41901.755694444444</v>
      </c>
      <c r="U3244">
        <f t="shared" si="25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</v>
      </c>
      <c r="P3245">
        <f t="shared" si="250"/>
        <v>0.85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4"/>
        <v>42286</v>
      </c>
      <c r="U3245">
        <f t="shared" si="25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>
        <f t="shared" si="250"/>
        <v>0.86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4"/>
        <v>42705.735902777778</v>
      </c>
      <c r="U3246">
        <f t="shared" si="25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0</v>
      </c>
      <c r="P3247">
        <f t="shared" si="250"/>
        <v>0.22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4"/>
        <v>42167.083333333328</v>
      </c>
      <c r="U3247">
        <f t="shared" si="25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</v>
      </c>
      <c r="P3248">
        <f t="shared" si="250"/>
        <v>0.3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4"/>
        <v>42259.165972222225</v>
      </c>
      <c r="U3248">
        <f t="shared" si="25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2</v>
      </c>
      <c r="P3249">
        <f t="shared" si="250"/>
        <v>0.98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4"/>
        <v>42197.434166666666</v>
      </c>
      <c r="U3249">
        <f t="shared" si="25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0</v>
      </c>
      <c r="P3250">
        <f t="shared" si="250"/>
        <v>0.28000000000000003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4"/>
        <v>42098.846724537041</v>
      </c>
      <c r="U3250">
        <f t="shared" si="25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</v>
      </c>
      <c r="P3251">
        <f t="shared" si="250"/>
        <v>0.64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4"/>
        <v>42175.746689814812</v>
      </c>
      <c r="U3251">
        <f t="shared" si="25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0</v>
      </c>
      <c r="P3252">
        <f t="shared" si="250"/>
        <v>0.26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4"/>
        <v>41948.783842592595</v>
      </c>
      <c r="U3252">
        <f t="shared" si="25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>
        <f t="shared" si="250"/>
        <v>2.75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4"/>
        <v>42176.731087962966</v>
      </c>
      <c r="U3253">
        <f t="shared" si="25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2</v>
      </c>
      <c r="P3254">
        <f t="shared" si="250"/>
        <v>1.1000000000000001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4"/>
        <v>42620.472685185188</v>
      </c>
      <c r="U3254">
        <f t="shared" si="25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0</v>
      </c>
      <c r="P3255">
        <f t="shared" si="250"/>
        <v>0.48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4"/>
        <v>42621.15625</v>
      </c>
      <c r="U3255">
        <f t="shared" si="25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0</v>
      </c>
      <c r="P3256">
        <f t="shared" si="250"/>
        <v>0.3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4"/>
        <v>42089.044085648144</v>
      </c>
      <c r="U3256">
        <f t="shared" si="25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18</v>
      </c>
      <c r="P3257">
        <f t="shared" si="250"/>
        <v>3.06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4"/>
        <v>41919.768229166664</v>
      </c>
      <c r="U3257">
        <f t="shared" si="25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</v>
      </c>
      <c r="P3258">
        <f t="shared" si="250"/>
        <v>0.31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4"/>
        <v>42166.165972222225</v>
      </c>
      <c r="U3258">
        <f t="shared" si="25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3</v>
      </c>
      <c r="P3259">
        <f t="shared" si="250"/>
        <v>1.34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4"/>
        <v>42788.559629629628</v>
      </c>
      <c r="U3259">
        <f t="shared" si="25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</v>
      </c>
      <c r="P3260">
        <f t="shared" si="250"/>
        <v>0.71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4"/>
        <v>42012.887280092589</v>
      </c>
      <c r="U3260">
        <f t="shared" si="25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0</v>
      </c>
      <c r="P3261">
        <f t="shared" ref="P3261:P3324" si="255">IFERROR(ROUND(E3261/L3261,2),0)</f>
        <v>0.55000000000000004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4"/>
        <v>42644.165972222225</v>
      </c>
      <c r="U3261">
        <f t="shared" si="25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</v>
      </c>
      <c r="P3262">
        <f t="shared" si="255"/>
        <v>0.73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4"/>
        <v>42338.714328703703</v>
      </c>
      <c r="U3262">
        <f t="shared" si="25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2</v>
      </c>
      <c r="P3263">
        <f t="shared" si="255"/>
        <v>1.08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4"/>
        <v>42201.725416666668</v>
      </c>
      <c r="U3263">
        <f t="shared" si="25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0</v>
      </c>
      <c r="P3264">
        <f t="shared" si="255"/>
        <v>0.39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4"/>
        <v>41995.166666666672</v>
      </c>
      <c r="U3264">
        <f t="shared" si="25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2</v>
      </c>
      <c r="P3265">
        <f t="shared" si="255"/>
        <v>0.76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4"/>
        <v>42307.875</v>
      </c>
      <c r="U3265">
        <f t="shared" si="25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2</v>
      </c>
      <c r="P3266">
        <f t="shared" si="255"/>
        <v>1.06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4"/>
        <v>42032.916666666672</v>
      </c>
      <c r="U3266">
        <f t="shared" si="25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2</v>
      </c>
      <c r="P3267">
        <f t="shared" si="255"/>
        <v>0.81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si="254"/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</v>
      </c>
      <c r="P3268">
        <f t="shared" si="255"/>
        <v>0.31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ref="T3268:T3331" si="259">(((I3268/60)/60)/24)+DATE(1970,1,1)</f>
        <v>42167.875</v>
      </c>
      <c r="U3268">
        <f t="shared" si="25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0</v>
      </c>
      <c r="P3269">
        <f t="shared" si="255"/>
        <v>0.18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9"/>
        <v>42202.757638888885</v>
      </c>
      <c r="U3269">
        <f t="shared" si="25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>
        <f t="shared" si="255"/>
        <v>1.21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9"/>
        <v>42606.90425925926</v>
      </c>
      <c r="U3270">
        <f t="shared" si="25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</v>
      </c>
      <c r="P3271">
        <f t="shared" si="255"/>
        <v>0.73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9"/>
        <v>42171.458333333328</v>
      </c>
      <c r="U3271">
        <f t="shared" si="25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>
        <f t="shared" si="255"/>
        <v>1.7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9"/>
        <v>42197.533159722225</v>
      </c>
      <c r="U3272">
        <f t="shared" si="25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>
        <f t="shared" si="255"/>
        <v>1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9"/>
        <v>41945.478877314818</v>
      </c>
      <c r="U3273">
        <f t="shared" si="25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</v>
      </c>
      <c r="P3274">
        <f t="shared" si="255"/>
        <v>0.35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9"/>
        <v>42314.541770833333</v>
      </c>
      <c r="U3274">
        <f t="shared" si="25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</v>
      </c>
      <c r="P3275">
        <f t="shared" si="255"/>
        <v>2.4300000000000002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9"/>
        <v>42627.791666666672</v>
      </c>
      <c r="U3275">
        <f t="shared" si="25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0</v>
      </c>
      <c r="P3276">
        <f t="shared" si="255"/>
        <v>0.17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9"/>
        <v>42444.875</v>
      </c>
      <c r="U3276">
        <f t="shared" si="25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>
        <f t="shared" si="255"/>
        <v>4.17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9"/>
        <v>42044.1875</v>
      </c>
      <c r="U3277">
        <f t="shared" si="25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</v>
      </c>
      <c r="P3278">
        <f t="shared" si="255"/>
        <v>0.5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9"/>
        <v>42461.165972222225</v>
      </c>
      <c r="U3278">
        <f t="shared" si="25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</v>
      </c>
      <c r="P3279">
        <f t="shared" si="255"/>
        <v>0.5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9"/>
        <v>41961.724606481483</v>
      </c>
      <c r="U3279">
        <f t="shared" si="25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2</v>
      </c>
      <c r="P3280">
        <f t="shared" si="255"/>
        <v>1.47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9"/>
        <v>42154.848414351851</v>
      </c>
      <c r="U3280">
        <f t="shared" si="25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</v>
      </c>
      <c r="P3281">
        <f t="shared" si="255"/>
        <v>0.79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9"/>
        <v>42461.06086805556</v>
      </c>
      <c r="U3281">
        <f t="shared" si="25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>
        <f t="shared" si="255"/>
        <v>1.67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9"/>
        <v>42156.208333333328</v>
      </c>
      <c r="U3282">
        <f t="shared" si="25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</v>
      </c>
      <c r="P3283">
        <f t="shared" si="255"/>
        <v>1.06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9"/>
        <v>42249.019733796296</v>
      </c>
      <c r="U3283">
        <f t="shared" si="25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0</v>
      </c>
      <c r="P3284">
        <f t="shared" si="255"/>
        <v>0.21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9"/>
        <v>42489.19430555556</v>
      </c>
      <c r="U3284">
        <f t="shared" si="25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6</v>
      </c>
      <c r="P3285">
        <f t="shared" si="255"/>
        <v>1.06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9"/>
        <v>42410.875</v>
      </c>
      <c r="U3285">
        <f t="shared" si="25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2</v>
      </c>
      <c r="P3286">
        <f t="shared" si="255"/>
        <v>3.33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9"/>
        <v>42398.249305555553</v>
      </c>
      <c r="U3286">
        <f t="shared" si="25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</v>
      </c>
      <c r="P3287">
        <f t="shared" si="255"/>
        <v>0.62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9"/>
        <v>42794.208333333328</v>
      </c>
      <c r="U3287">
        <f t="shared" si="25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0</v>
      </c>
      <c r="P3288">
        <f t="shared" si="255"/>
        <v>0.41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9"/>
        <v>42597.840069444443</v>
      </c>
      <c r="U3288">
        <f t="shared" si="25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2</v>
      </c>
      <c r="P3289">
        <f t="shared" si="255"/>
        <v>1.47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9"/>
        <v>42336.750324074077</v>
      </c>
      <c r="U3289">
        <f t="shared" si="25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</v>
      </c>
      <c r="P3290">
        <f t="shared" si="255"/>
        <v>0.24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9"/>
        <v>42541.958333333328</v>
      </c>
      <c r="U3290">
        <f t="shared" si="25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10</v>
      </c>
      <c r="P3291">
        <f t="shared" si="255"/>
        <v>2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9"/>
        <v>42786.368078703701</v>
      </c>
      <c r="U3291">
        <f t="shared" si="25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>
        <f t="shared" si="255"/>
        <v>0.69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9"/>
        <v>42805.51494212963</v>
      </c>
      <c r="U3292">
        <f t="shared" si="25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10</v>
      </c>
      <c r="P3293">
        <f t="shared" si="255"/>
        <v>3.57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9"/>
        <v>42264.165972222225</v>
      </c>
      <c r="U3293">
        <f t="shared" si="25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50</v>
      </c>
      <c r="P3294">
        <f t="shared" si="255"/>
        <v>3.33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9"/>
        <v>42342.811898148153</v>
      </c>
      <c r="U3294">
        <f t="shared" si="25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</v>
      </c>
      <c r="P3295">
        <f t="shared" si="255"/>
        <v>0.55000000000000004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9"/>
        <v>42798.425370370373</v>
      </c>
      <c r="U3295">
        <f t="shared" si="25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8</v>
      </c>
      <c r="P3296">
        <f t="shared" si="255"/>
        <v>2.08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9"/>
        <v>42171.541134259256</v>
      </c>
      <c r="U3296">
        <f t="shared" si="25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7</v>
      </c>
      <c r="P3297">
        <f t="shared" si="255"/>
        <v>1.85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9"/>
        <v>42639.442465277782</v>
      </c>
      <c r="U3297">
        <f t="shared" si="25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>
        <f t="shared" si="255"/>
        <v>1.06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9"/>
        <v>42330.916666666672</v>
      </c>
      <c r="U3298">
        <f t="shared" si="25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</v>
      </c>
      <c r="P3299">
        <f t="shared" si="255"/>
        <v>1.1399999999999999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9"/>
        <v>42212.957638888889</v>
      </c>
      <c r="U3299">
        <f t="shared" si="25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</v>
      </c>
      <c r="P3300">
        <f t="shared" si="255"/>
        <v>0.69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9"/>
        <v>42260</v>
      </c>
      <c r="U3300">
        <f t="shared" si="25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2</v>
      </c>
      <c r="P3301">
        <f t="shared" si="255"/>
        <v>0.79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9"/>
        <v>42291.917395833334</v>
      </c>
      <c r="U3301">
        <f t="shared" si="25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2</v>
      </c>
      <c r="P3302">
        <f t="shared" si="255"/>
        <v>0.56999999999999995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9"/>
        <v>42123.743773148148</v>
      </c>
      <c r="U3302">
        <f t="shared" si="25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2</v>
      </c>
      <c r="P3303">
        <f t="shared" si="255"/>
        <v>0.71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9"/>
        <v>42583.290972222225</v>
      </c>
      <c r="U3303">
        <f t="shared" si="25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</v>
      </c>
      <c r="P3304">
        <f t="shared" si="255"/>
        <v>1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9"/>
        <v>42711.35157407407</v>
      </c>
      <c r="U3304">
        <f t="shared" si="25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>
        <f t="shared" si="255"/>
        <v>1.43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9"/>
        <v>42091.609768518523</v>
      </c>
      <c r="U3305">
        <f t="shared" si="25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0</v>
      </c>
      <c r="P3306">
        <f t="shared" si="255"/>
        <v>0.28999999999999998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9"/>
        <v>42726.624444444446</v>
      </c>
      <c r="U3306">
        <f t="shared" si="25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</v>
      </c>
      <c r="P3307">
        <f t="shared" si="255"/>
        <v>2.5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9"/>
        <v>42216.855879629627</v>
      </c>
      <c r="U3307">
        <f t="shared" si="25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>
        <f t="shared" si="255"/>
        <v>0.89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9"/>
        <v>42531.125</v>
      </c>
      <c r="U3308">
        <f t="shared" si="25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5</v>
      </c>
      <c r="P3309">
        <f t="shared" si="255"/>
        <v>2.38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9"/>
        <v>42505.057164351849</v>
      </c>
      <c r="U3309">
        <f t="shared" si="25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</v>
      </c>
      <c r="P3310">
        <f t="shared" si="255"/>
        <v>0.82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9"/>
        <v>42473.876909722225</v>
      </c>
      <c r="U3310">
        <f t="shared" si="25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13</v>
      </c>
      <c r="P3311">
        <f t="shared" si="255"/>
        <v>1.52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9"/>
        <v>42659.650208333333</v>
      </c>
      <c r="U3311">
        <f t="shared" si="25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</v>
      </c>
      <c r="P3312">
        <f t="shared" si="255"/>
        <v>1.45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9"/>
        <v>42283.928530092591</v>
      </c>
      <c r="U3312">
        <f t="shared" si="25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2</v>
      </c>
      <c r="P3313">
        <f t="shared" si="255"/>
        <v>1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9"/>
        <v>42294.29178240741</v>
      </c>
      <c r="U3313">
        <f t="shared" si="25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2</v>
      </c>
      <c r="P3314">
        <f t="shared" si="255"/>
        <v>1.1000000000000001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9"/>
        <v>42685.916666666672</v>
      </c>
      <c r="U3314">
        <f t="shared" si="25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2</v>
      </c>
      <c r="P3315">
        <f t="shared" si="255"/>
        <v>1.55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9"/>
        <v>42396.041666666672</v>
      </c>
      <c r="U3315">
        <f t="shared" si="25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6</v>
      </c>
      <c r="P3316">
        <f t="shared" si="255"/>
        <v>0.78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9"/>
        <v>42132.836805555555</v>
      </c>
      <c r="U3316">
        <f t="shared" si="25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</v>
      </c>
      <c r="P3317">
        <f t="shared" si="255"/>
        <v>0.51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9"/>
        <v>42496.303715277783</v>
      </c>
      <c r="U3317">
        <f t="shared" si="25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0</v>
      </c>
      <c r="P3318">
        <f t="shared" si="255"/>
        <v>0.36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9"/>
        <v>41859.57916666667</v>
      </c>
      <c r="U3318">
        <f t="shared" si="25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4</v>
      </c>
      <c r="P3319">
        <f t="shared" si="255"/>
        <v>2.5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9"/>
        <v>42529.039629629624</v>
      </c>
      <c r="U3319">
        <f t="shared" si="25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2</v>
      </c>
      <c r="P3320">
        <f t="shared" si="255"/>
        <v>1.41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9"/>
        <v>42471.104166666672</v>
      </c>
      <c r="U3320">
        <f t="shared" si="25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9</v>
      </c>
      <c r="P3321">
        <f t="shared" si="255"/>
        <v>2.81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9"/>
        <v>42035.585486111115</v>
      </c>
      <c r="U3321">
        <f t="shared" si="25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2</v>
      </c>
      <c r="P3322">
        <f t="shared" si="255"/>
        <v>1.18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9"/>
        <v>42543.045798611114</v>
      </c>
      <c r="U3322">
        <f t="shared" si="25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9</v>
      </c>
      <c r="P3323">
        <f t="shared" si="255"/>
        <v>3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9"/>
        <v>41928.165972222225</v>
      </c>
      <c r="U3323">
        <f t="shared" si="25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</v>
      </c>
      <c r="P3324">
        <f t="shared" si="255"/>
        <v>1.96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9"/>
        <v>42543.163194444445</v>
      </c>
      <c r="U3324">
        <f t="shared" si="25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5</v>
      </c>
      <c r="P3325">
        <f t="shared" ref="P3325:P3388" si="260">IFERROR(ROUND(E3325/L3325,2),0)</f>
        <v>0.92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9"/>
        <v>42638.36583333333</v>
      </c>
      <c r="U3325">
        <f t="shared" si="25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>
        <f t="shared" si="260"/>
        <v>4.5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9"/>
        <v>42526.58321759259</v>
      </c>
      <c r="U3326">
        <f t="shared" si="25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</v>
      </c>
      <c r="P3327">
        <f t="shared" si="260"/>
        <v>3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9"/>
        <v>42099.743946759263</v>
      </c>
      <c r="U3327">
        <f t="shared" si="25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</v>
      </c>
      <c r="P3328">
        <f t="shared" si="260"/>
        <v>0.74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9"/>
        <v>42071.67251157407</v>
      </c>
      <c r="U3328">
        <f t="shared" si="25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5</v>
      </c>
      <c r="P3329">
        <f t="shared" si="260"/>
        <v>1.27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9"/>
        <v>42498.374606481477</v>
      </c>
      <c r="U3329">
        <f t="shared" si="25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2</v>
      </c>
      <c r="P3330">
        <f t="shared" si="260"/>
        <v>4.67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9"/>
        <v>41825.041666666664</v>
      </c>
      <c r="U3330">
        <f t="shared" si="25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4</v>
      </c>
      <c r="P3331">
        <f t="shared" si="260"/>
        <v>1.58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si="259"/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>
        <f t="shared" si="260"/>
        <v>0.59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ref="T3332:T3395" si="264">(((I3332/60)/60)/24)+DATE(1970,1,1)</f>
        <v>42095.845694444448</v>
      </c>
      <c r="U3332">
        <f t="shared" si="26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</v>
      </c>
      <c r="P3333">
        <f t="shared" si="260"/>
        <v>0.63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4"/>
        <v>42283.697754629626</v>
      </c>
      <c r="U3333">
        <f t="shared" si="26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</v>
      </c>
      <c r="P3334">
        <f t="shared" si="260"/>
        <v>0.48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4"/>
        <v>41839.860300925924</v>
      </c>
      <c r="U3334">
        <f t="shared" si="26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</v>
      </c>
      <c r="P3335">
        <f t="shared" si="260"/>
        <v>0.36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4"/>
        <v>42170.676851851851</v>
      </c>
      <c r="U3335">
        <f t="shared" si="26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</v>
      </c>
      <c r="P3336">
        <f t="shared" si="260"/>
        <v>0.87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4"/>
        <v>42215.521087962959</v>
      </c>
      <c r="U3336">
        <f t="shared" si="26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</v>
      </c>
      <c r="P3337">
        <f t="shared" si="260"/>
        <v>0.63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4"/>
        <v>41854.958333333336</v>
      </c>
      <c r="U3337">
        <f t="shared" si="26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16</v>
      </c>
      <c r="P3338">
        <f t="shared" si="260"/>
        <v>4.4400000000000004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4"/>
        <v>42465.35701388889</v>
      </c>
      <c r="U3338">
        <f t="shared" si="26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2</v>
      </c>
      <c r="P3339">
        <f t="shared" si="260"/>
        <v>1.18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4"/>
        <v>41922.875</v>
      </c>
      <c r="U3339">
        <f t="shared" si="26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0</v>
      </c>
      <c r="P3340">
        <f t="shared" si="260"/>
        <v>0.36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4"/>
        <v>42790.574999999997</v>
      </c>
      <c r="U3340">
        <f t="shared" si="26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</v>
      </c>
      <c r="P3341">
        <f t="shared" si="260"/>
        <v>0.85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4"/>
        <v>42579.665717592594</v>
      </c>
      <c r="U3341">
        <f t="shared" si="26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</v>
      </c>
      <c r="P3342">
        <f t="shared" si="260"/>
        <v>1.05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4"/>
        <v>42710.974004629628</v>
      </c>
      <c r="U3342">
        <f t="shared" si="26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</v>
      </c>
      <c r="P3343">
        <f t="shared" si="260"/>
        <v>1.43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4"/>
        <v>42533.708333333328</v>
      </c>
      <c r="U3343">
        <f t="shared" si="26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</v>
      </c>
      <c r="P3344">
        <f t="shared" si="260"/>
        <v>0.51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4"/>
        <v>42095.207638888889</v>
      </c>
      <c r="U3344">
        <f t="shared" si="26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6</v>
      </c>
      <c r="P3345">
        <f t="shared" si="260"/>
        <v>1.74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4"/>
        <v>42473.554166666669</v>
      </c>
      <c r="U3345">
        <f t="shared" si="26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</v>
      </c>
      <c r="P3346">
        <f t="shared" si="260"/>
        <v>1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4"/>
        <v>41881.200150462959</v>
      </c>
      <c r="U3346">
        <f t="shared" si="26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8</v>
      </c>
      <c r="P3347">
        <f t="shared" si="260"/>
        <v>3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4"/>
        <v>42112.025694444441</v>
      </c>
      <c r="U3347">
        <f t="shared" si="26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>
        <f t="shared" si="260"/>
        <v>2.17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4"/>
        <v>42061.024421296301</v>
      </c>
      <c r="U3348">
        <f t="shared" si="26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2</v>
      </c>
      <c r="P3349">
        <f t="shared" si="260"/>
        <v>1.73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4"/>
        <v>42498.875</v>
      </c>
      <c r="U3349">
        <f t="shared" si="26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</v>
      </c>
      <c r="P3350">
        <f t="shared" si="260"/>
        <v>0.47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4"/>
        <v>42490.165972222225</v>
      </c>
      <c r="U3350">
        <f t="shared" si="26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4</v>
      </c>
      <c r="P3351">
        <f t="shared" si="260"/>
        <v>2.57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4"/>
        <v>42534.708333333328</v>
      </c>
      <c r="U3351">
        <f t="shared" si="26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</v>
      </c>
      <c r="P3352">
        <f t="shared" si="260"/>
        <v>0.71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4"/>
        <v>42337.958333333328</v>
      </c>
      <c r="U3352">
        <f t="shared" si="26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</v>
      </c>
      <c r="P3353">
        <f t="shared" si="260"/>
        <v>0.67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4"/>
        <v>41843.458333333336</v>
      </c>
      <c r="U3353">
        <f t="shared" si="26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</v>
      </c>
      <c r="P3354">
        <f t="shared" si="260"/>
        <v>0.51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4"/>
        <v>42552.958333333328</v>
      </c>
      <c r="U3354">
        <f t="shared" si="26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7</v>
      </c>
      <c r="P3355">
        <f t="shared" si="260"/>
        <v>0.8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4"/>
        <v>42492.958333333328</v>
      </c>
      <c r="U3355">
        <f t="shared" si="26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</v>
      </c>
      <c r="P3356">
        <f t="shared" si="260"/>
        <v>0.64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4"/>
        <v>42306.167361111111</v>
      </c>
      <c r="U3356">
        <f t="shared" si="26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>
        <f t="shared" si="260"/>
        <v>2.33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4"/>
        <v>42500.470138888893</v>
      </c>
      <c r="U3357">
        <f t="shared" si="26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>
        <f t="shared" si="260"/>
        <v>1.3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4"/>
        <v>42566.815648148149</v>
      </c>
      <c r="U3358">
        <f t="shared" si="26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>
        <f t="shared" si="260"/>
        <v>1.67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4"/>
        <v>41852.417939814812</v>
      </c>
      <c r="U3359">
        <f t="shared" si="26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0</v>
      </c>
      <c r="P3360">
        <f t="shared" si="260"/>
        <v>0.22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4"/>
        <v>41962.352766203709</v>
      </c>
      <c r="U3360">
        <f t="shared" si="26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</v>
      </c>
      <c r="P3361">
        <f t="shared" si="260"/>
        <v>1.52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4"/>
        <v>42791.057106481487</v>
      </c>
      <c r="U3361">
        <f t="shared" si="26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0</v>
      </c>
      <c r="P3362">
        <f t="shared" si="260"/>
        <v>0.49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4"/>
        <v>42718.665972222225</v>
      </c>
      <c r="U3362">
        <f t="shared" si="26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</v>
      </c>
      <c r="P3363">
        <f t="shared" si="260"/>
        <v>0.51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4"/>
        <v>41883.665972222225</v>
      </c>
      <c r="U3363">
        <f t="shared" si="26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7</v>
      </c>
      <c r="P3364">
        <f t="shared" si="260"/>
        <v>1.75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4"/>
        <v>42070.204861111109</v>
      </c>
      <c r="U3364">
        <f t="shared" si="26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0</v>
      </c>
      <c r="P3365">
        <f t="shared" si="260"/>
        <v>1.35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4"/>
        <v>41870.666666666664</v>
      </c>
      <c r="U3365">
        <f t="shared" si="26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</v>
      </c>
      <c r="P3366">
        <f t="shared" si="260"/>
        <v>0.49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4"/>
        <v>42444.875</v>
      </c>
      <c r="U3366">
        <f t="shared" si="26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</v>
      </c>
      <c r="P3367">
        <f t="shared" si="260"/>
        <v>11.33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4"/>
        <v>42351.101759259262</v>
      </c>
      <c r="U3367">
        <f t="shared" si="26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7</v>
      </c>
      <c r="P3368">
        <f t="shared" si="260"/>
        <v>1.89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4"/>
        <v>42137.067557870367</v>
      </c>
      <c r="U3368">
        <f t="shared" si="26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5</v>
      </c>
      <c r="P3369">
        <f t="shared" si="260"/>
        <v>1.1299999999999999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4"/>
        <v>42217.933958333335</v>
      </c>
      <c r="U3369">
        <f t="shared" si="26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3</v>
      </c>
      <c r="P3370">
        <f t="shared" si="260"/>
        <v>1.39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4"/>
        <v>42005.208333333328</v>
      </c>
      <c r="U3370">
        <f t="shared" si="26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</v>
      </c>
      <c r="P3371">
        <f t="shared" si="260"/>
        <v>0.59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4"/>
        <v>42750.041435185187</v>
      </c>
      <c r="U3371">
        <f t="shared" si="26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>
        <f t="shared" si="260"/>
        <v>1.23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4"/>
        <v>42721.333333333328</v>
      </c>
      <c r="U3372">
        <f t="shared" si="26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16</v>
      </c>
      <c r="P3373">
        <f t="shared" si="260"/>
        <v>3.44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4"/>
        <v>42340.874594907407</v>
      </c>
      <c r="U3373">
        <f t="shared" si="26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3</v>
      </c>
      <c r="P3374">
        <f t="shared" si="260"/>
        <v>1.1499999999999999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4"/>
        <v>41876.207638888889</v>
      </c>
      <c r="U3374">
        <f t="shared" si="26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>
        <f t="shared" si="260"/>
        <v>1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4"/>
        <v>42203.666666666672</v>
      </c>
      <c r="U3375">
        <f t="shared" si="26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</v>
      </c>
      <c r="P3376">
        <f t="shared" si="260"/>
        <v>0.57999999999999996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4"/>
        <v>42305.731666666667</v>
      </c>
      <c r="U3376">
        <f t="shared" si="26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</v>
      </c>
      <c r="P3377">
        <f t="shared" si="260"/>
        <v>1.76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4"/>
        <v>41777.610798611109</v>
      </c>
      <c r="U3377">
        <f t="shared" si="26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0</v>
      </c>
      <c r="P3378">
        <f t="shared" si="260"/>
        <v>1.58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4"/>
        <v>42119.659652777773</v>
      </c>
      <c r="U3378">
        <f t="shared" si="26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0</v>
      </c>
      <c r="P3379">
        <f t="shared" si="260"/>
        <v>0.39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4"/>
        <v>42083.705555555556</v>
      </c>
      <c r="U3379">
        <f t="shared" si="26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5</v>
      </c>
      <c r="P3380">
        <f t="shared" si="260"/>
        <v>1.43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4"/>
        <v>41882.547222222223</v>
      </c>
      <c r="U3380">
        <f t="shared" si="26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>
        <f t="shared" si="260"/>
        <v>0.79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4"/>
        <v>42242.958333333328</v>
      </c>
      <c r="U3381">
        <f t="shared" si="26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</v>
      </c>
      <c r="P3382">
        <f t="shared" si="260"/>
        <v>1.07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4"/>
        <v>41972.995115740734</v>
      </c>
      <c r="U3382">
        <f t="shared" si="26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</v>
      </c>
      <c r="P3383">
        <f t="shared" si="260"/>
        <v>0.63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4"/>
        <v>42074.143321759257</v>
      </c>
      <c r="U3383">
        <f t="shared" si="26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</v>
      </c>
      <c r="P3384">
        <f t="shared" si="260"/>
        <v>0.65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4"/>
        <v>42583.957638888889</v>
      </c>
      <c r="U3384">
        <f t="shared" si="26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>
        <f t="shared" si="260"/>
        <v>1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4"/>
        <v>42544.782638888893</v>
      </c>
      <c r="U3385">
        <f t="shared" si="26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</v>
      </c>
      <c r="P3386">
        <f t="shared" si="260"/>
        <v>0.47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4"/>
        <v>42329.125</v>
      </c>
      <c r="U3386">
        <f t="shared" si="26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>
        <f t="shared" si="260"/>
        <v>2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4"/>
        <v>41983.8675</v>
      </c>
      <c r="U3387">
        <f t="shared" si="26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</v>
      </c>
      <c r="P3388">
        <f t="shared" si="260"/>
        <v>0.71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4"/>
        <v>41976.644745370373</v>
      </c>
      <c r="U3388">
        <f t="shared" si="26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</v>
      </c>
      <c r="P3389">
        <f t="shared" ref="P3389:P3452" si="265">IFERROR(ROUND(E3389/L3389,2),0)</f>
        <v>0.83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4"/>
        <v>41987.762592592597</v>
      </c>
      <c r="U3389">
        <f t="shared" si="26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>
        <f t="shared" si="265"/>
        <v>0.64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4"/>
        <v>42173.461122685185</v>
      </c>
      <c r="U3390">
        <f t="shared" si="26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0</v>
      </c>
      <c r="P3391">
        <f t="shared" si="265"/>
        <v>0.47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4"/>
        <v>42524.563449074078</v>
      </c>
      <c r="U3391">
        <f t="shared" si="26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>
        <f t="shared" si="265"/>
        <v>1.27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4"/>
        <v>41830.774826388886</v>
      </c>
      <c r="U3392">
        <f t="shared" si="26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6</v>
      </c>
      <c r="P3393">
        <f t="shared" si="265"/>
        <v>1.56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4"/>
        <v>41859.936111111114</v>
      </c>
      <c r="U3393">
        <f t="shared" si="26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5</v>
      </c>
      <c r="P3394">
        <f t="shared" si="265"/>
        <v>2.25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4"/>
        <v>42496.845543981486</v>
      </c>
      <c r="U3394">
        <f t="shared" si="26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2</v>
      </c>
      <c r="P3395">
        <f t="shared" si="265"/>
        <v>0.59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si="264"/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5</v>
      </c>
      <c r="P3396">
        <f t="shared" si="265"/>
        <v>0.96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ref="T3396:T3459" si="269">(((I3396/60)/60)/24)+DATE(1970,1,1)</f>
        <v>41847.59542824074</v>
      </c>
      <c r="U3396">
        <f t="shared" si="268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5</v>
      </c>
      <c r="P3397">
        <f t="shared" si="265"/>
        <v>0.68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9"/>
        <v>42154.756944444445</v>
      </c>
      <c r="U3397">
        <f t="shared" si="268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>
        <f t="shared" si="265"/>
        <v>0.93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9"/>
        <v>41791.165972222225</v>
      </c>
      <c r="U3398">
        <f t="shared" si="268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10</v>
      </c>
      <c r="P3399">
        <f t="shared" si="265"/>
        <v>1.08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9"/>
        <v>42418.916666666672</v>
      </c>
      <c r="U3399">
        <f t="shared" si="268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</v>
      </c>
      <c r="P3400">
        <f t="shared" si="265"/>
        <v>0.4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9"/>
        <v>41964.708333333328</v>
      </c>
      <c r="U3400">
        <f t="shared" si="268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>
        <f t="shared" si="265"/>
        <v>0.56999999999999995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9"/>
        <v>42056.920428240745</v>
      </c>
      <c r="U3401">
        <f t="shared" si="268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0</v>
      </c>
      <c r="P3402">
        <f t="shared" si="265"/>
        <v>0.31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9"/>
        <v>41879.953865740739</v>
      </c>
      <c r="U3402">
        <f t="shared" si="268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</v>
      </c>
      <c r="P3403">
        <f t="shared" si="265"/>
        <v>0.39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9"/>
        <v>42223.723912037036</v>
      </c>
      <c r="U3403">
        <f t="shared" si="268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0</v>
      </c>
      <c r="P3404">
        <f t="shared" si="265"/>
        <v>0.16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9"/>
        <v>42320.104861111111</v>
      </c>
      <c r="U3404">
        <f t="shared" si="268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</v>
      </c>
      <c r="P3405">
        <f t="shared" si="265"/>
        <v>1.53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9"/>
        <v>42180.462083333332</v>
      </c>
      <c r="U3405">
        <f t="shared" si="268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5</v>
      </c>
      <c r="P3406">
        <f t="shared" si="265"/>
        <v>8.67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9"/>
        <v>42172.503495370373</v>
      </c>
      <c r="U3406">
        <f t="shared" si="268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7</v>
      </c>
      <c r="P3407">
        <f t="shared" si="265"/>
        <v>1.53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9"/>
        <v>42430.999305555553</v>
      </c>
      <c r="U3407">
        <f t="shared" si="268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0</v>
      </c>
      <c r="P3408">
        <f t="shared" si="265"/>
        <v>0.27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9"/>
        <v>41836.492777777778</v>
      </c>
      <c r="U3408">
        <f t="shared" si="268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</v>
      </c>
      <c r="P3409">
        <f t="shared" si="265"/>
        <v>0.37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9"/>
        <v>41826.422326388885</v>
      </c>
      <c r="U3409">
        <f t="shared" si="268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5</v>
      </c>
      <c r="P3410">
        <f t="shared" si="265"/>
        <v>1.39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9"/>
        <v>41838.991944444446</v>
      </c>
      <c r="U3410">
        <f t="shared" si="268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5</v>
      </c>
      <c r="P3411">
        <f t="shared" si="265"/>
        <v>1.19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9"/>
        <v>42582.873611111107</v>
      </c>
      <c r="U3411">
        <f t="shared" si="268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</v>
      </c>
      <c r="P3412">
        <f t="shared" si="265"/>
        <v>0.63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9"/>
        <v>42527.291666666672</v>
      </c>
      <c r="U3412">
        <f t="shared" si="268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0</v>
      </c>
      <c r="P3413">
        <f t="shared" si="265"/>
        <v>0.32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9"/>
        <v>42285.022824074069</v>
      </c>
      <c r="U3413">
        <f t="shared" si="268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</v>
      </c>
      <c r="P3414">
        <f t="shared" si="265"/>
        <v>0.96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9"/>
        <v>41909.959050925929</v>
      </c>
      <c r="U3414">
        <f t="shared" si="268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5</v>
      </c>
      <c r="P3415">
        <f t="shared" si="265"/>
        <v>1.79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9"/>
        <v>42063.207638888889</v>
      </c>
      <c r="U3415">
        <f t="shared" si="268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</v>
      </c>
      <c r="P3416">
        <f t="shared" si="265"/>
        <v>0.56999999999999995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9"/>
        <v>42705.332638888889</v>
      </c>
      <c r="U3416">
        <f t="shared" si="26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13</v>
      </c>
      <c r="P3417">
        <f t="shared" si="265"/>
        <v>2.78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9"/>
        <v>42477.979166666672</v>
      </c>
      <c r="U3417">
        <f t="shared" si="26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</v>
      </c>
      <c r="P3418">
        <f t="shared" si="265"/>
        <v>0.83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9"/>
        <v>42117.770833333328</v>
      </c>
      <c r="U3418">
        <f t="shared" si="268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</v>
      </c>
      <c r="P3419">
        <f t="shared" si="265"/>
        <v>0.56000000000000005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9"/>
        <v>41938.029861111114</v>
      </c>
      <c r="U3419">
        <f t="shared" si="268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</v>
      </c>
      <c r="P3420">
        <f t="shared" si="265"/>
        <v>0.45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9"/>
        <v>41782.83457175926</v>
      </c>
      <c r="U3420">
        <f t="shared" si="268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</v>
      </c>
      <c r="P3421">
        <f t="shared" si="265"/>
        <v>0.54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9"/>
        <v>42466.895833333328</v>
      </c>
      <c r="U3421">
        <f t="shared" si="268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4</v>
      </c>
      <c r="P3422">
        <f t="shared" si="265"/>
        <v>0.74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9"/>
        <v>42414</v>
      </c>
      <c r="U3422">
        <f t="shared" si="268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0</v>
      </c>
      <c r="P3423">
        <f t="shared" si="265"/>
        <v>0.26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9"/>
        <v>42067.791238425925</v>
      </c>
      <c r="U3423">
        <f t="shared" si="268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</v>
      </c>
      <c r="P3424">
        <f t="shared" si="265"/>
        <v>0.54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9"/>
        <v>42352</v>
      </c>
      <c r="U3424">
        <f t="shared" si="268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10</v>
      </c>
      <c r="P3425">
        <f t="shared" si="265"/>
        <v>2.5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9"/>
        <v>42118.911354166667</v>
      </c>
      <c r="U3425">
        <f t="shared" si="268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0</v>
      </c>
      <c r="P3426">
        <f t="shared" si="265"/>
        <v>0.33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9"/>
        <v>42040.290972222225</v>
      </c>
      <c r="U3426">
        <f t="shared" si="268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0</v>
      </c>
      <c r="P3427">
        <f t="shared" si="265"/>
        <v>0.24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9"/>
        <v>41916.617314814815</v>
      </c>
      <c r="U3427">
        <f t="shared" si="268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</v>
      </c>
      <c r="P3428">
        <f t="shared" si="265"/>
        <v>0.28999999999999998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9"/>
        <v>41903.083333333336</v>
      </c>
      <c r="U3428">
        <f t="shared" si="268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>
        <f t="shared" si="265"/>
        <v>0.86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9"/>
        <v>41822.645277777774</v>
      </c>
      <c r="U3429">
        <f t="shared" si="268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</v>
      </c>
      <c r="P3430">
        <f t="shared" si="265"/>
        <v>0.49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9"/>
        <v>42063.708333333328</v>
      </c>
      <c r="U3430">
        <f t="shared" si="268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17</v>
      </c>
      <c r="P3431">
        <f t="shared" si="265"/>
        <v>2.08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9"/>
        <v>42676.021539351852</v>
      </c>
      <c r="U3431">
        <f t="shared" si="268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</v>
      </c>
      <c r="P3432">
        <f t="shared" si="265"/>
        <v>0.35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9"/>
        <v>41850.945613425924</v>
      </c>
      <c r="U3432">
        <f t="shared" si="268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</v>
      </c>
      <c r="P3433">
        <f t="shared" si="265"/>
        <v>1.19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9"/>
        <v>41869.730937500004</v>
      </c>
      <c r="U3433">
        <f t="shared" si="268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</v>
      </c>
      <c r="P3434">
        <f t="shared" si="265"/>
        <v>0.6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9"/>
        <v>42405.916666666672</v>
      </c>
      <c r="U3434">
        <f t="shared" si="268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0</v>
      </c>
      <c r="P3435">
        <f t="shared" si="265"/>
        <v>0.35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9"/>
        <v>41807.125</v>
      </c>
      <c r="U3435">
        <f t="shared" si="268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0</v>
      </c>
      <c r="P3436">
        <f t="shared" si="265"/>
        <v>0.15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9"/>
        <v>41830.380428240744</v>
      </c>
      <c r="U3436">
        <f t="shared" si="268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3</v>
      </c>
      <c r="P3437">
        <f t="shared" si="265"/>
        <v>1.32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9"/>
        <v>42589.125</v>
      </c>
      <c r="U3437">
        <f t="shared" si="268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0</v>
      </c>
      <c r="P3438">
        <f t="shared" si="265"/>
        <v>0.65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9"/>
        <v>41872.686111111114</v>
      </c>
      <c r="U3438">
        <f t="shared" si="268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</v>
      </c>
      <c r="P3439">
        <f t="shared" si="265"/>
        <v>0.67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9"/>
        <v>42235.710879629631</v>
      </c>
      <c r="U3439">
        <f t="shared" si="268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</v>
      </c>
      <c r="P3440">
        <f t="shared" si="265"/>
        <v>1.64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9"/>
        <v>42126.875</v>
      </c>
      <c r="U3440">
        <f t="shared" si="268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>
        <f t="shared" si="265"/>
        <v>1.28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9"/>
        <v>42388.207638888889</v>
      </c>
      <c r="U3441">
        <f t="shared" si="268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0</v>
      </c>
      <c r="P3442">
        <f t="shared" si="265"/>
        <v>0.27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9"/>
        <v>41831.677083333336</v>
      </c>
      <c r="U3442">
        <f t="shared" si="268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</v>
      </c>
      <c r="P3443">
        <f t="shared" si="265"/>
        <v>0.51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9"/>
        <v>42321.845138888893</v>
      </c>
      <c r="U3443">
        <f t="shared" si="268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8</v>
      </c>
      <c r="P3444">
        <f t="shared" si="265"/>
        <v>2.63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9"/>
        <v>42154.841111111105</v>
      </c>
      <c r="U3444">
        <f t="shared" si="268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>
        <f t="shared" si="265"/>
        <v>0.47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9"/>
        <v>41891.524837962963</v>
      </c>
      <c r="U3445">
        <f t="shared" si="268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7</v>
      </c>
      <c r="P3446">
        <f t="shared" si="265"/>
        <v>1.05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9"/>
        <v>42529.582638888889</v>
      </c>
      <c r="U3446">
        <f t="shared" si="268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</v>
      </c>
      <c r="P3447">
        <f t="shared" si="265"/>
        <v>0.68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9"/>
        <v>42300.530509259261</v>
      </c>
      <c r="U3447">
        <f t="shared" si="268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>
        <f t="shared" si="265"/>
        <v>0.84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9"/>
        <v>42040.513888888891</v>
      </c>
      <c r="U3448">
        <f t="shared" si="268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>
        <f t="shared" si="265"/>
        <v>1.5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9"/>
        <v>42447.847361111111</v>
      </c>
      <c r="U3449">
        <f t="shared" si="268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</v>
      </c>
      <c r="P3450">
        <f t="shared" si="265"/>
        <v>0.47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9"/>
        <v>41990.119085648148</v>
      </c>
      <c r="U3450">
        <f t="shared" si="268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3</v>
      </c>
      <c r="P3451">
        <f t="shared" si="265"/>
        <v>1.05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9"/>
        <v>42560.166666666672</v>
      </c>
      <c r="U3451">
        <f t="shared" si="268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4</v>
      </c>
      <c r="P3452">
        <f t="shared" si="265"/>
        <v>0.54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9"/>
        <v>42096.662858796291</v>
      </c>
      <c r="U3452">
        <f t="shared" si="268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3</v>
      </c>
      <c r="P3453">
        <f t="shared" ref="P3453:P3516" si="270">IFERROR(ROUND(E3453/L3453,2),0)</f>
        <v>1.25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9"/>
        <v>42115.723692129628</v>
      </c>
      <c r="U3453">
        <f t="shared" si="268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>
        <f t="shared" si="270"/>
        <v>0.54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9"/>
        <v>41843.165972222225</v>
      </c>
      <c r="U3454">
        <f t="shared" si="268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7</v>
      </c>
      <c r="P3455">
        <f t="shared" si="270"/>
        <v>1.43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9"/>
        <v>42595.97865740741</v>
      </c>
      <c r="U3455">
        <f t="shared" si="268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3</v>
      </c>
      <c r="P3456">
        <f t="shared" si="270"/>
        <v>0.95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9"/>
        <v>41851.698599537034</v>
      </c>
      <c r="U3456">
        <f t="shared" si="268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0</v>
      </c>
      <c r="P3457">
        <f t="shared" si="270"/>
        <v>0.28999999999999998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9"/>
        <v>42656.7503125</v>
      </c>
      <c r="U3457">
        <f t="shared" si="268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</v>
      </c>
      <c r="P3458">
        <f t="shared" si="270"/>
        <v>1.25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9"/>
        <v>41852.290972222225</v>
      </c>
      <c r="U3458">
        <f t="shared" si="268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</v>
      </c>
      <c r="P3459">
        <f t="shared" si="270"/>
        <v>0.36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si="269"/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>
        <f t="shared" si="270"/>
        <v>0.74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ref="T3460:T3523" si="274">(((I3460/60)/60)/24)+DATE(1970,1,1)</f>
        <v>42038.185416666667</v>
      </c>
      <c r="U3460">
        <f t="shared" si="273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4</v>
      </c>
      <c r="P3461">
        <f t="shared" si="270"/>
        <v>0.56000000000000005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4"/>
        <v>42510.479861111111</v>
      </c>
      <c r="U3461">
        <f t="shared" si="273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4</v>
      </c>
      <c r="P3462">
        <f t="shared" si="270"/>
        <v>1.05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4"/>
        <v>41866.527222222219</v>
      </c>
      <c r="U3462">
        <f t="shared" si="273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4</v>
      </c>
      <c r="P3463">
        <f t="shared" si="270"/>
        <v>1.67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4"/>
        <v>42672.125</v>
      </c>
      <c r="U3463">
        <f t="shared" si="273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8</v>
      </c>
      <c r="P3464">
        <f t="shared" si="270"/>
        <v>1.18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4"/>
        <v>42195.75</v>
      </c>
      <c r="U3464">
        <f t="shared" si="273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0</v>
      </c>
      <c r="P3465">
        <f t="shared" si="270"/>
        <v>0.17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4"/>
        <v>42654.165972222225</v>
      </c>
      <c r="U3465">
        <f t="shared" si="273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0</v>
      </c>
      <c r="P3466">
        <f t="shared" si="270"/>
        <v>0.2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4"/>
        <v>42605.130057870367</v>
      </c>
      <c r="U3466">
        <f t="shared" si="273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</v>
      </c>
      <c r="P3467">
        <f t="shared" si="270"/>
        <v>0.5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4"/>
        <v>42225.666666666672</v>
      </c>
      <c r="U3467">
        <f t="shared" si="273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</v>
      </c>
      <c r="P3468">
        <f t="shared" si="270"/>
        <v>0.3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4"/>
        <v>42479.977430555555</v>
      </c>
      <c r="U3468">
        <f t="shared" si="273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</v>
      </c>
      <c r="P3469">
        <f t="shared" si="270"/>
        <v>0.36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4"/>
        <v>42083.630000000005</v>
      </c>
      <c r="U3469">
        <f t="shared" si="273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0</v>
      </c>
      <c r="P3470">
        <f t="shared" si="270"/>
        <v>1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4"/>
        <v>42634.125</v>
      </c>
      <c r="U3470">
        <f t="shared" si="273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</v>
      </c>
      <c r="P3471">
        <f t="shared" si="270"/>
        <v>0.25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4"/>
        <v>42488.641724537039</v>
      </c>
      <c r="U3471">
        <f t="shared" si="273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6</v>
      </c>
      <c r="P3472">
        <f t="shared" si="270"/>
        <v>1.78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4"/>
        <v>42566.901388888888</v>
      </c>
      <c r="U3472">
        <f t="shared" si="273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3</v>
      </c>
      <c r="P3473">
        <f t="shared" si="270"/>
        <v>0.5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4"/>
        <v>41882.833333333336</v>
      </c>
      <c r="U3473">
        <f t="shared" si="273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</v>
      </c>
      <c r="P3474">
        <f t="shared" si="270"/>
        <v>0.65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4"/>
        <v>41949.249305555553</v>
      </c>
      <c r="U3474">
        <f t="shared" si="273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0</v>
      </c>
      <c r="P3475">
        <f t="shared" si="270"/>
        <v>0.45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4"/>
        <v>42083.852083333331</v>
      </c>
      <c r="U3475">
        <f t="shared" si="273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</v>
      </c>
      <c r="P3476">
        <f t="shared" si="270"/>
        <v>0.38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4"/>
        <v>42571.501516203702</v>
      </c>
      <c r="U3476">
        <f t="shared" si="273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5</v>
      </c>
      <c r="P3477">
        <f t="shared" si="270"/>
        <v>0.88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4"/>
        <v>41946</v>
      </c>
      <c r="U3477">
        <f t="shared" si="273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5</v>
      </c>
      <c r="P3478">
        <f t="shared" si="270"/>
        <v>2.5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4"/>
        <v>41939.125</v>
      </c>
      <c r="U3478">
        <f t="shared" si="273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</v>
      </c>
      <c r="P3479">
        <f t="shared" si="270"/>
        <v>0.38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4"/>
        <v>42141.125</v>
      </c>
      <c r="U3479">
        <f t="shared" si="27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</v>
      </c>
      <c r="P3480">
        <f t="shared" si="270"/>
        <v>0.26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4"/>
        <v>42079.875</v>
      </c>
      <c r="U3480">
        <f t="shared" si="27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</v>
      </c>
      <c r="P3481">
        <f t="shared" si="270"/>
        <v>0.27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4"/>
        <v>41811.855092592588</v>
      </c>
      <c r="U3481">
        <f t="shared" si="273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</v>
      </c>
      <c r="P3482">
        <f t="shared" si="270"/>
        <v>1.1499999999999999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4"/>
        <v>42195.875</v>
      </c>
      <c r="U3482">
        <f t="shared" si="273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0</v>
      </c>
      <c r="P3483">
        <f t="shared" si="270"/>
        <v>0.16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4"/>
        <v>42006.24754629629</v>
      </c>
      <c r="U3483">
        <f t="shared" si="273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</v>
      </c>
      <c r="P3484">
        <f t="shared" si="270"/>
        <v>0.19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4"/>
        <v>41826.771597222221</v>
      </c>
      <c r="U3484">
        <f t="shared" si="273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0</v>
      </c>
      <c r="P3485">
        <f t="shared" si="270"/>
        <v>0.11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4"/>
        <v>41823.668761574074</v>
      </c>
      <c r="U3485">
        <f t="shared" si="273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</v>
      </c>
      <c r="P3486">
        <f t="shared" si="270"/>
        <v>0.34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4"/>
        <v>42536.760405092587</v>
      </c>
      <c r="U3486">
        <f t="shared" si="273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>
        <f t="shared" si="270"/>
        <v>0.48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4"/>
        <v>42402.693055555559</v>
      </c>
      <c r="U3487">
        <f t="shared" si="273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0</v>
      </c>
      <c r="P3488">
        <f t="shared" si="270"/>
        <v>0.25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4"/>
        <v>42158.290972222225</v>
      </c>
      <c r="U3488">
        <f t="shared" si="273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>
        <f t="shared" si="270"/>
        <v>0.2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4"/>
        <v>42179.940416666665</v>
      </c>
      <c r="U3489">
        <f t="shared" si="273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0</v>
      </c>
      <c r="P3490">
        <f t="shared" si="270"/>
        <v>0.45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4"/>
        <v>42111.666666666672</v>
      </c>
      <c r="U3490">
        <f t="shared" si="273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0</v>
      </c>
      <c r="P3491">
        <f t="shared" si="270"/>
        <v>0.17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4"/>
        <v>41783.875</v>
      </c>
      <c r="U3491">
        <f t="shared" si="273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>
        <f t="shared" si="270"/>
        <v>0.44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4"/>
        <v>42473.802361111113</v>
      </c>
      <c r="U3492">
        <f t="shared" si="273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2</v>
      </c>
      <c r="P3493">
        <f t="shared" si="270"/>
        <v>1.2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4"/>
        <v>42142.249814814815</v>
      </c>
      <c r="U3493">
        <f t="shared" si="273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0</v>
      </c>
      <c r="P3494">
        <f t="shared" si="270"/>
        <v>0.31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4"/>
        <v>42303.009224537032</v>
      </c>
      <c r="U3494">
        <f t="shared" si="273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>
        <f t="shared" si="270"/>
        <v>0.38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4"/>
        <v>41868.21597222222</v>
      </c>
      <c r="U3495">
        <f t="shared" si="273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3</v>
      </c>
      <c r="P3496">
        <f t="shared" si="270"/>
        <v>0.85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4"/>
        <v>42700.25</v>
      </c>
      <c r="U3496">
        <f t="shared" si="273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0</v>
      </c>
      <c r="P3497">
        <f t="shared" si="270"/>
        <v>0.15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4"/>
        <v>41944.720833333333</v>
      </c>
      <c r="U3497">
        <f t="shared" si="273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0</v>
      </c>
      <c r="P3498">
        <f t="shared" si="270"/>
        <v>0.14000000000000001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4"/>
        <v>42624.846828703703</v>
      </c>
      <c r="U3498">
        <f t="shared" si="273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>
        <f t="shared" si="270"/>
        <v>0.22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4"/>
        <v>42523.916666666672</v>
      </c>
      <c r="U3499">
        <f t="shared" si="273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>
        <f t="shared" si="270"/>
        <v>0.26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4"/>
        <v>42518.905555555553</v>
      </c>
      <c r="U3500">
        <f t="shared" si="273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>
        <f t="shared" si="270"/>
        <v>0.31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4"/>
        <v>42186.290972222225</v>
      </c>
      <c r="U3501">
        <f t="shared" si="273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>
        <f t="shared" si="270"/>
        <v>0.26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4"/>
        <v>42436.207638888889</v>
      </c>
      <c r="U3502">
        <f t="shared" si="273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>
        <f t="shared" si="270"/>
        <v>0.26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4"/>
        <v>42258.763831018514</v>
      </c>
      <c r="U3503">
        <f t="shared" si="273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0</v>
      </c>
      <c r="P3504">
        <f t="shared" si="270"/>
        <v>0.32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4"/>
        <v>42445.165972222225</v>
      </c>
      <c r="U3504">
        <f t="shared" si="273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0</v>
      </c>
      <c r="P3505">
        <f t="shared" si="270"/>
        <v>0.26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4"/>
        <v>42575.478333333333</v>
      </c>
      <c r="U3505">
        <f t="shared" si="273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>
        <f t="shared" si="270"/>
        <v>1.25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4"/>
        <v>42327.790405092594</v>
      </c>
      <c r="U3506">
        <f t="shared" si="273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0</v>
      </c>
      <c r="P3507">
        <f t="shared" si="270"/>
        <v>0.26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4"/>
        <v>41772.166666666664</v>
      </c>
      <c r="U3507">
        <f t="shared" si="273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0</v>
      </c>
      <c r="P3508">
        <f t="shared" si="270"/>
        <v>0.34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4"/>
        <v>41874.734259259261</v>
      </c>
      <c r="U3508">
        <f t="shared" si="273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0</v>
      </c>
      <c r="P3509">
        <f t="shared" si="270"/>
        <v>0.14000000000000001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4"/>
        <v>42521.92288194444</v>
      </c>
      <c r="U3509">
        <f t="shared" si="273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10</v>
      </c>
      <c r="P3510">
        <f t="shared" si="270"/>
        <v>0.67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4"/>
        <v>42500.875</v>
      </c>
      <c r="U3510">
        <f t="shared" si="273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0</v>
      </c>
      <c r="P3511">
        <f t="shared" si="270"/>
        <v>0.3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4"/>
        <v>41964.204861111109</v>
      </c>
      <c r="U3511">
        <f t="shared" si="273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>
        <f t="shared" si="270"/>
        <v>0.67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4"/>
        <v>41822.62090277778</v>
      </c>
      <c r="U3512">
        <f t="shared" si="273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>
        <f t="shared" si="270"/>
        <v>0.53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4"/>
        <v>41950.770833333336</v>
      </c>
      <c r="U3513">
        <f t="shared" si="273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>
        <f t="shared" si="270"/>
        <v>0.59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4"/>
        <v>42117.49527777778</v>
      </c>
      <c r="U3514">
        <f t="shared" si="273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0</v>
      </c>
      <c r="P3515">
        <f t="shared" si="270"/>
        <v>0.23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4"/>
        <v>41794.207638888889</v>
      </c>
      <c r="U3515">
        <f t="shared" si="273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2</v>
      </c>
      <c r="P3516">
        <f t="shared" si="270"/>
        <v>1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4"/>
        <v>42037.207638888889</v>
      </c>
      <c r="U3516">
        <f t="shared" si="273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0</v>
      </c>
      <c r="P3517">
        <f t="shared" ref="P3517:P3580" si="275">IFERROR(ROUND(E3517/L3517,2),0)</f>
        <v>0.22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4"/>
        <v>42155.772812499999</v>
      </c>
      <c r="U3517">
        <f t="shared" si="273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0</v>
      </c>
      <c r="P3518">
        <f t="shared" si="275"/>
        <v>0.91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4"/>
        <v>41890.125</v>
      </c>
      <c r="U3518">
        <f t="shared" si="273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0</v>
      </c>
      <c r="P3519">
        <f t="shared" si="275"/>
        <v>0.77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4"/>
        <v>41824.458333333336</v>
      </c>
      <c r="U3519">
        <f t="shared" si="273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>
        <f t="shared" si="275"/>
        <v>0.3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4"/>
        <v>41914.597916666666</v>
      </c>
      <c r="U3520">
        <f t="shared" si="273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>
        <f t="shared" si="275"/>
        <v>0.36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4"/>
        <v>42067.598958333328</v>
      </c>
      <c r="U3521">
        <f t="shared" si="273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</v>
      </c>
      <c r="P3522">
        <f t="shared" si="275"/>
        <v>0.48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4"/>
        <v>42253.57430555555</v>
      </c>
      <c r="U3522">
        <f t="shared" si="273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3</v>
      </c>
      <c r="P3523">
        <f t="shared" si="275"/>
        <v>0.77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si="274"/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>
        <f t="shared" si="275"/>
        <v>0.28999999999999998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ref="T3524:T3587" si="279">(((I3524/60)/60)/24)+DATE(1970,1,1)</f>
        <v>42262.420833333337</v>
      </c>
      <c r="U3524">
        <f t="shared" si="278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0</v>
      </c>
      <c r="P3525">
        <f t="shared" si="275"/>
        <v>0.13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9"/>
        <v>42638.958333333328</v>
      </c>
      <c r="U3525">
        <f t="shared" si="278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0</v>
      </c>
      <c r="P3526">
        <f t="shared" si="275"/>
        <v>0.14000000000000001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9"/>
        <v>41895.166666666664</v>
      </c>
      <c r="U3526">
        <f t="shared" si="278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2</v>
      </c>
      <c r="P3527">
        <f t="shared" si="275"/>
        <v>1.43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9"/>
        <v>42225.666666666672</v>
      </c>
      <c r="U3527">
        <f t="shared" si="278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0</v>
      </c>
      <c r="P3528">
        <f t="shared" si="275"/>
        <v>0.28999999999999998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9"/>
        <v>42488.249305555553</v>
      </c>
      <c r="U3528">
        <f t="shared" si="278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0</v>
      </c>
      <c r="P3529">
        <f t="shared" si="275"/>
        <v>0.12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9"/>
        <v>42196.165972222225</v>
      </c>
      <c r="U3529">
        <f t="shared" si="278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>
        <f t="shared" si="275"/>
        <v>0.27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9"/>
        <v>42753.50136574074</v>
      </c>
      <c r="U3530">
        <f t="shared" si="278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2</v>
      </c>
      <c r="P3531">
        <f t="shared" si="275"/>
        <v>0.56000000000000005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9"/>
        <v>42198.041666666672</v>
      </c>
      <c r="U3531">
        <f t="shared" si="278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0</v>
      </c>
      <c r="P3532">
        <f t="shared" si="275"/>
        <v>0.45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9"/>
        <v>42470.833333333328</v>
      </c>
      <c r="U3532">
        <f t="shared" si="278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>
        <f t="shared" si="275"/>
        <v>0.38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9"/>
        <v>42551.654328703706</v>
      </c>
      <c r="U3533">
        <f t="shared" si="278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>
        <f t="shared" si="275"/>
        <v>0.37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9"/>
        <v>41900.165972222225</v>
      </c>
      <c r="U3534">
        <f t="shared" si="278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2</v>
      </c>
      <c r="P3535">
        <f t="shared" si="275"/>
        <v>1.25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9"/>
        <v>42319.802858796291</v>
      </c>
      <c r="U3535">
        <f t="shared" si="278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0</v>
      </c>
      <c r="P3536">
        <f t="shared" si="275"/>
        <v>0.05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9"/>
        <v>42278.6252662037</v>
      </c>
      <c r="U3536">
        <f t="shared" si="278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>
        <f t="shared" si="275"/>
        <v>0.22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9"/>
        <v>42279.75</v>
      </c>
      <c r="U3537">
        <f t="shared" si="278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7</v>
      </c>
      <c r="P3538">
        <f t="shared" si="275"/>
        <v>0.59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9"/>
        <v>42358.499305555553</v>
      </c>
      <c r="U3538">
        <f t="shared" si="278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>
        <f t="shared" si="275"/>
        <v>0.36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9"/>
        <v>41960.332638888889</v>
      </c>
      <c r="U3539">
        <f t="shared" si="278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>
        <f t="shared" si="275"/>
        <v>0.12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9"/>
        <v>42599.420601851853</v>
      </c>
      <c r="U3540">
        <f t="shared" si="278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2</v>
      </c>
      <c r="P3541">
        <f t="shared" si="275"/>
        <v>0.77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9"/>
        <v>42621.756041666667</v>
      </c>
      <c r="U3541">
        <f t="shared" si="278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3</v>
      </c>
      <c r="P3542">
        <f t="shared" si="275"/>
        <v>1.25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9"/>
        <v>42547.003368055557</v>
      </c>
      <c r="U3542">
        <f t="shared" si="278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>
        <f t="shared" si="275"/>
        <v>0.31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9"/>
        <v>42247.730034722219</v>
      </c>
      <c r="U3543">
        <f t="shared" si="278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0</v>
      </c>
      <c r="P3544">
        <f t="shared" si="275"/>
        <v>0.12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9"/>
        <v>41889.599791666667</v>
      </c>
      <c r="U3544">
        <f t="shared" si="278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>
        <f t="shared" si="275"/>
        <v>0.34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9"/>
        <v>42180.755312499998</v>
      </c>
      <c r="U3545">
        <f t="shared" si="278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0</v>
      </c>
      <c r="P3546">
        <f t="shared" si="275"/>
        <v>0.42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9"/>
        <v>42070.831678240742</v>
      </c>
      <c r="U3546">
        <f t="shared" si="278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4</v>
      </c>
      <c r="P3547">
        <f t="shared" si="275"/>
        <v>1.25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9"/>
        <v>42105.807395833333</v>
      </c>
      <c r="U3547">
        <f t="shared" si="278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>
        <f t="shared" si="275"/>
        <v>0.53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9"/>
        <v>42095.165972222225</v>
      </c>
      <c r="U3548">
        <f t="shared" si="278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0</v>
      </c>
      <c r="P3549">
        <f t="shared" si="275"/>
        <v>0.03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9"/>
        <v>42504.165972222225</v>
      </c>
      <c r="U3549">
        <f t="shared" si="278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0</v>
      </c>
      <c r="P3550">
        <f t="shared" si="275"/>
        <v>0.77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9"/>
        <v>42434.041666666672</v>
      </c>
      <c r="U3550">
        <f t="shared" si="278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>
        <f t="shared" si="275"/>
        <v>0.24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9"/>
        <v>42251.394363425927</v>
      </c>
      <c r="U3551">
        <f t="shared" si="278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0</v>
      </c>
      <c r="P3552">
        <f t="shared" si="275"/>
        <v>0.16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9"/>
        <v>42492.893495370372</v>
      </c>
      <c r="U3552">
        <f t="shared" si="278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>
        <f t="shared" si="275"/>
        <v>0.4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9"/>
        <v>41781.921527777777</v>
      </c>
      <c r="U3553">
        <f t="shared" si="278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>
        <f t="shared" si="275"/>
        <v>0.45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9"/>
        <v>41818.587083333332</v>
      </c>
      <c r="U3554">
        <f t="shared" si="278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0</v>
      </c>
      <c r="P3555">
        <f t="shared" si="275"/>
        <v>0.08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9"/>
        <v>42228</v>
      </c>
      <c r="U3555">
        <f t="shared" si="278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0</v>
      </c>
      <c r="P3556">
        <f t="shared" si="275"/>
        <v>0.15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9"/>
        <v>42046.708333333328</v>
      </c>
      <c r="U3556">
        <f t="shared" si="27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0</v>
      </c>
      <c r="P3557">
        <f t="shared" si="275"/>
        <v>0.56999999999999995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9"/>
        <v>42691.483726851846</v>
      </c>
      <c r="U3557">
        <f t="shared" si="278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0</v>
      </c>
      <c r="P3558">
        <f t="shared" si="275"/>
        <v>0.4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9"/>
        <v>41868.649583333332</v>
      </c>
      <c r="U3558">
        <f t="shared" si="278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0</v>
      </c>
      <c r="P3559">
        <f t="shared" si="275"/>
        <v>0.01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9"/>
        <v>41764.276747685188</v>
      </c>
      <c r="U3559">
        <f t="shared" si="278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2</v>
      </c>
      <c r="P3560">
        <f t="shared" si="275"/>
        <v>0.32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9"/>
        <v>42181.875</v>
      </c>
      <c r="U3560">
        <f t="shared" si="278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>
        <f t="shared" si="275"/>
        <v>0.28999999999999998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9"/>
        <v>42216.373611111107</v>
      </c>
      <c r="U3561">
        <f t="shared" si="278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0</v>
      </c>
      <c r="P3562">
        <f t="shared" si="275"/>
        <v>0.09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9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0</v>
      </c>
      <c r="P3563">
        <f t="shared" si="275"/>
        <v>0.11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9"/>
        <v>42221.774999999994</v>
      </c>
      <c r="U3563">
        <f t="shared" si="278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2</v>
      </c>
      <c r="P3564">
        <f t="shared" si="275"/>
        <v>0.19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9"/>
        <v>42442.916666666672</v>
      </c>
      <c r="U3564">
        <f t="shared" si="278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>
        <f t="shared" si="275"/>
        <v>0.24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9"/>
        <v>42583.791666666672</v>
      </c>
      <c r="U3565">
        <f t="shared" si="278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>
        <f t="shared" si="275"/>
        <v>0.35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9"/>
        <v>42282.666666666672</v>
      </c>
      <c r="U3566">
        <f t="shared" si="278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>
        <f t="shared" si="275"/>
        <v>0.5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9"/>
        <v>42004.743148148147</v>
      </c>
      <c r="U3567">
        <f t="shared" si="278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0</v>
      </c>
      <c r="P3568">
        <f t="shared" si="275"/>
        <v>0.16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9"/>
        <v>42027.507905092592</v>
      </c>
      <c r="U3568">
        <f t="shared" si="278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>
        <f t="shared" si="275"/>
        <v>0.15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9"/>
        <v>42165.810694444444</v>
      </c>
      <c r="U3569">
        <f t="shared" si="278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>
        <f t="shared" si="275"/>
        <v>0.32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9"/>
        <v>41899.740671296298</v>
      </c>
      <c r="U3570">
        <f t="shared" si="278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0</v>
      </c>
      <c r="P3571">
        <f t="shared" si="275"/>
        <v>0.12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9"/>
        <v>42012.688611111109</v>
      </c>
      <c r="U3571">
        <f t="shared" si="278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0</v>
      </c>
      <c r="P3572">
        <f t="shared" si="275"/>
        <v>0.19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9"/>
        <v>42004.291666666672</v>
      </c>
      <c r="U3572">
        <f t="shared" si="278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0</v>
      </c>
      <c r="P3573">
        <f t="shared" si="275"/>
        <v>0.2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9"/>
        <v>41942.858946759261</v>
      </c>
      <c r="U3573">
        <f t="shared" si="278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>
        <f t="shared" si="275"/>
        <v>0.56000000000000005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9"/>
        <v>42176.570393518516</v>
      </c>
      <c r="U3574">
        <f t="shared" si="278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0</v>
      </c>
      <c r="P3575">
        <f t="shared" si="275"/>
        <v>0.06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9"/>
        <v>41951.417199074072</v>
      </c>
      <c r="U3575">
        <f t="shared" si="278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0</v>
      </c>
      <c r="P3576">
        <f t="shared" si="275"/>
        <v>0.11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9"/>
        <v>41956.984351851846</v>
      </c>
      <c r="U3576">
        <f t="shared" si="278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0</v>
      </c>
      <c r="P3577">
        <f t="shared" si="275"/>
        <v>0.05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9"/>
        <v>42593.165972222225</v>
      </c>
      <c r="U3577">
        <f t="shared" si="278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5</v>
      </c>
      <c r="P3578">
        <f t="shared" si="275"/>
        <v>1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9"/>
        <v>42709.590902777782</v>
      </c>
      <c r="U3578">
        <f t="shared" si="278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>
        <f t="shared" si="275"/>
        <v>0.19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9"/>
        <v>42120.26944444445</v>
      </c>
      <c r="U3579">
        <f t="shared" si="278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0</v>
      </c>
      <c r="P3580">
        <f t="shared" si="275"/>
        <v>0.14000000000000001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9"/>
        <v>42490.733530092592</v>
      </c>
      <c r="U3580">
        <f t="shared" si="278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>
        <f t="shared" ref="P3581:P3644" si="280">IFERROR(ROUND(E3581/L3581,2),0)</f>
        <v>0.36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9"/>
        <v>42460.720555555556</v>
      </c>
      <c r="U3581">
        <f t="shared" si="278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>
        <f t="shared" si="280"/>
        <v>0.19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9"/>
        <v>42064.207638888889</v>
      </c>
      <c r="U3582">
        <f t="shared" si="278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0</v>
      </c>
      <c r="P3583">
        <f t="shared" si="280"/>
        <v>0.11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9"/>
        <v>41850.471180555556</v>
      </c>
      <c r="U3583">
        <f t="shared" si="278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>
        <f t="shared" si="280"/>
        <v>0.1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9"/>
        <v>42465.095856481479</v>
      </c>
      <c r="U3584">
        <f t="shared" si="278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0</v>
      </c>
      <c r="P3585">
        <f t="shared" si="280"/>
        <v>0.21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9"/>
        <v>42478.384317129632</v>
      </c>
      <c r="U3585">
        <f t="shared" si="278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0</v>
      </c>
      <c r="P3586">
        <f t="shared" si="280"/>
        <v>0.04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9"/>
        <v>42198.316481481481</v>
      </c>
      <c r="U3586">
        <f t="shared" si="278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0</v>
      </c>
      <c r="P3587">
        <f t="shared" si="280"/>
        <v>0.22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si="279"/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0</v>
      </c>
      <c r="P3588">
        <f t="shared" si="280"/>
        <v>0.09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ref="T3588:T3651" si="284">(((I3588/60)/60)/24)+DATE(1970,1,1)</f>
        <v>42636.697569444441</v>
      </c>
      <c r="U3588">
        <f t="shared" si="283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>
        <f t="shared" si="280"/>
        <v>0.18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4"/>
        <v>42548.791666666672</v>
      </c>
      <c r="U3589">
        <f t="shared" si="283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3</v>
      </c>
      <c r="P3590">
        <f t="shared" si="280"/>
        <v>0.45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4"/>
        <v>42123.958333333328</v>
      </c>
      <c r="U3590">
        <f t="shared" si="283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0</v>
      </c>
      <c r="P3591">
        <f t="shared" si="280"/>
        <v>0.08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4"/>
        <v>42150.647534722222</v>
      </c>
      <c r="U3591">
        <f t="shared" si="283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0</v>
      </c>
      <c r="P3592">
        <f t="shared" si="280"/>
        <v>7.0000000000000007E-2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4"/>
        <v>41932.333726851852</v>
      </c>
      <c r="U3592">
        <f t="shared" si="283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>
        <f t="shared" si="280"/>
        <v>0.28000000000000003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4"/>
        <v>42028.207638888889</v>
      </c>
      <c r="U3593">
        <f t="shared" si="283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0</v>
      </c>
      <c r="P3594">
        <f t="shared" si="280"/>
        <v>0.14000000000000001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4"/>
        <v>42046.207638888889</v>
      </c>
      <c r="U3594">
        <f t="shared" si="283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0</v>
      </c>
      <c r="P3595">
        <f t="shared" si="280"/>
        <v>0.12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4"/>
        <v>42009.851388888885</v>
      </c>
      <c r="U3595">
        <f t="shared" si="283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0</v>
      </c>
      <c r="P3596">
        <f t="shared" si="280"/>
        <v>0.14000000000000001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4"/>
        <v>42617.066921296297</v>
      </c>
      <c r="U3596">
        <f t="shared" si="283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0</v>
      </c>
      <c r="P3597">
        <f t="shared" si="280"/>
        <v>0.08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4"/>
        <v>42076.290972222225</v>
      </c>
      <c r="U3597">
        <f t="shared" si="283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0</v>
      </c>
      <c r="P3598">
        <f t="shared" si="280"/>
        <v>0.33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4"/>
        <v>41877.715069444443</v>
      </c>
      <c r="U3598">
        <f t="shared" si="283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0</v>
      </c>
      <c r="P3599">
        <f t="shared" si="280"/>
        <v>0.15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4"/>
        <v>42432.249305555553</v>
      </c>
      <c r="U3599">
        <f t="shared" si="283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>
        <f t="shared" si="280"/>
        <v>0.19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4"/>
        <v>41885.207638888889</v>
      </c>
      <c r="U3600">
        <f t="shared" si="283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1</v>
      </c>
      <c r="P3601">
        <f t="shared" si="280"/>
        <v>0.24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4"/>
        <v>42246</v>
      </c>
      <c r="U3601">
        <f t="shared" si="283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40</v>
      </c>
      <c r="P3602">
        <f t="shared" si="280"/>
        <v>1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4"/>
        <v>42656.849120370374</v>
      </c>
      <c r="U3602">
        <f t="shared" si="283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>
        <f t="shared" si="280"/>
        <v>0.08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4"/>
        <v>42020.99863425926</v>
      </c>
      <c r="U3603">
        <f t="shared" si="283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>
        <f t="shared" si="280"/>
        <v>0.08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4"/>
        <v>42507.894432870366</v>
      </c>
      <c r="U3604">
        <f t="shared" si="283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>
        <f t="shared" si="280"/>
        <v>0.05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4"/>
        <v>42313.906018518523</v>
      </c>
      <c r="U3605">
        <f t="shared" si="283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>
        <f t="shared" si="280"/>
        <v>0.04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4"/>
        <v>42489.290972222225</v>
      </c>
      <c r="U3606">
        <f t="shared" si="283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</v>
      </c>
      <c r="P3607">
        <f t="shared" si="280"/>
        <v>0.2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4"/>
        <v>42413.793124999997</v>
      </c>
      <c r="U3607">
        <f t="shared" si="283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>
        <f t="shared" si="280"/>
        <v>0.05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4"/>
        <v>42596.604826388888</v>
      </c>
      <c r="U3608">
        <f t="shared" si="283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</v>
      </c>
      <c r="P3609">
        <f t="shared" si="280"/>
        <v>0.15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4"/>
        <v>42353</v>
      </c>
      <c r="U3609">
        <f t="shared" si="283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>
        <f t="shared" si="280"/>
        <v>0.11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4"/>
        <v>42538.583333333328</v>
      </c>
      <c r="U3610">
        <f t="shared" si="283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>
        <f t="shared" si="280"/>
        <v>0.14000000000000001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4"/>
        <v>42459.950057870374</v>
      </c>
      <c r="U3611">
        <f t="shared" si="283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>
        <f t="shared" si="280"/>
        <v>0.1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4"/>
        <v>42233.432129629626</v>
      </c>
      <c r="U3612">
        <f t="shared" si="283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>
        <f t="shared" si="280"/>
        <v>0.06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4"/>
        <v>42102.370381944449</v>
      </c>
      <c r="U3613">
        <f t="shared" si="283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>
        <f t="shared" si="280"/>
        <v>0.05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4"/>
        <v>41799.726979166669</v>
      </c>
      <c r="U3614">
        <f t="shared" si="283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>
        <f t="shared" si="280"/>
        <v>0.15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4"/>
        <v>41818.58997685185</v>
      </c>
      <c r="U3615">
        <f t="shared" si="283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>
        <f t="shared" si="280"/>
        <v>0.04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4"/>
        <v>42174.041851851856</v>
      </c>
      <c r="U3616">
        <f t="shared" si="283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>
        <f t="shared" si="280"/>
        <v>0.03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4"/>
        <v>42348.593703703707</v>
      </c>
      <c r="U3617">
        <f t="shared" si="283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>
        <f t="shared" si="280"/>
        <v>0.04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4"/>
        <v>42082.908148148148</v>
      </c>
      <c r="U3618">
        <f t="shared" si="283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>
        <f t="shared" si="280"/>
        <v>0.04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4"/>
        <v>42794</v>
      </c>
      <c r="U3619">
        <f t="shared" si="283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>
        <f t="shared" si="280"/>
        <v>0.04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4"/>
        <v>42158.627893518518</v>
      </c>
      <c r="U3620">
        <f t="shared" si="283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>
        <f t="shared" si="280"/>
        <v>0.12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4"/>
        <v>42693.916666666672</v>
      </c>
      <c r="U3621">
        <f t="shared" si="283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>
        <f t="shared" si="280"/>
        <v>0.01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4"/>
        <v>42068.166666666672</v>
      </c>
      <c r="U3622">
        <f t="shared" si="283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>
        <f t="shared" si="280"/>
        <v>0.03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4"/>
        <v>42643.875</v>
      </c>
      <c r="U3623">
        <f t="shared" si="283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>
        <f t="shared" si="280"/>
        <v>0.1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4"/>
        <v>41910.140972222223</v>
      </c>
      <c r="U3624">
        <f t="shared" si="283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>
        <f t="shared" si="280"/>
        <v>0.06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4"/>
        <v>41846.291666666664</v>
      </c>
      <c r="U3625">
        <f t="shared" si="283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>
        <f t="shared" si="280"/>
        <v>0.05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4"/>
        <v>42605.774189814809</v>
      </c>
      <c r="U3626">
        <f t="shared" si="283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>
        <f t="shared" si="280"/>
        <v>0.03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4"/>
        <v>42187.652511574073</v>
      </c>
      <c r="U3627">
        <f t="shared" si="283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>
        <f t="shared" si="280"/>
        <v>0.04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4"/>
        <v>41867.667326388888</v>
      </c>
      <c r="U3628">
        <f t="shared" si="283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>
        <f t="shared" si="280"/>
        <v>7.0000000000000007E-2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4"/>
        <v>42511.165972222225</v>
      </c>
      <c r="U3629">
        <f t="shared" si="283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4"/>
        <v>42351.874953703707</v>
      </c>
      <c r="U3630">
        <f t="shared" si="283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4"/>
        <v>42495.708333333328</v>
      </c>
      <c r="U3631">
        <f t="shared" si="283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2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4"/>
        <v>41972.888773148152</v>
      </c>
      <c r="U3632">
        <f t="shared" si="283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>
        <f t="shared" si="280"/>
        <v>0.03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4"/>
        <v>41905.165972222225</v>
      </c>
      <c r="U3633">
        <f t="shared" si="283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>
        <f t="shared" si="280"/>
        <v>1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4"/>
        <v>41966.936909722222</v>
      </c>
      <c r="U3634">
        <f t="shared" si="283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>
        <f t="shared" si="280"/>
        <v>0.03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4"/>
        <v>42693.041666666672</v>
      </c>
      <c r="U3635">
        <f t="shared" si="283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>
        <f t="shared" si="280"/>
        <v>0.06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4"/>
        <v>42749.165972222225</v>
      </c>
      <c r="U3636">
        <f t="shared" si="283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>
        <f t="shared" si="280"/>
        <v>0.1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4"/>
        <v>42480.88282407407</v>
      </c>
      <c r="U3637">
        <f t="shared" si="283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4"/>
        <v>42261.694780092599</v>
      </c>
      <c r="U3638">
        <f t="shared" si="283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>
        <f t="shared" si="280"/>
        <v>7.0000000000000007E-2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4"/>
        <v>42005.700636574074</v>
      </c>
      <c r="U3639">
        <f t="shared" si="283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>
        <f t="shared" si="280"/>
        <v>0.5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4"/>
        <v>42113.631157407406</v>
      </c>
      <c r="U3640">
        <f t="shared" si="283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4"/>
        <v>42650.632638888885</v>
      </c>
      <c r="U3641">
        <f t="shared" si="283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>
        <f t="shared" si="280"/>
        <v>0.33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4"/>
        <v>42134.781597222223</v>
      </c>
      <c r="U3642">
        <f t="shared" si="283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4"/>
        <v>41917.208333333336</v>
      </c>
      <c r="U3643">
        <f t="shared" si="283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>
        <f t="shared" si="280"/>
        <v>0.5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4"/>
        <v>42338.708333333328</v>
      </c>
      <c r="U3644">
        <f t="shared" si="283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4"/>
        <v>42325.185636574075</v>
      </c>
      <c r="U3645">
        <f t="shared" si="283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>
        <f t="shared" si="285"/>
        <v>0.08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4"/>
        <v>42437.207638888889</v>
      </c>
      <c r="U3646">
        <f t="shared" si="283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4"/>
        <v>42696.012013888889</v>
      </c>
      <c r="U3647">
        <f t="shared" si="283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>
        <f t="shared" si="285"/>
        <v>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4"/>
        <v>42171.979166666672</v>
      </c>
      <c r="U3648">
        <f t="shared" si="283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>
        <f t="shared" si="285"/>
        <v>0.5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4"/>
        <v>42643.749155092592</v>
      </c>
      <c r="U3649">
        <f t="shared" si="283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0</v>
      </c>
      <c r="P3650">
        <f t="shared" si="285"/>
        <v>0.01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4"/>
        <v>41917.292187500003</v>
      </c>
      <c r="U3650">
        <f t="shared" si="283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0</v>
      </c>
      <c r="P3651">
        <f t="shared" si="285"/>
        <v>0.13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si="284"/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>
        <f t="shared" si="285"/>
        <v>0.06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ref="T3652:T3715" si="289">(((I3652/60)/60)/24)+DATE(1970,1,1)</f>
        <v>42402.478981481487</v>
      </c>
      <c r="U3652">
        <f t="shared" si="28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>
        <f t="shared" si="285"/>
        <v>0.11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9"/>
        <v>41861.665972222225</v>
      </c>
      <c r="U3653">
        <f t="shared" si="28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>
        <f t="shared" si="285"/>
        <v>0.06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9"/>
        <v>42607.165972222225</v>
      </c>
      <c r="U3654">
        <f t="shared" si="28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>
        <f t="shared" si="285"/>
        <v>0.03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9"/>
        <v>42221.363506944443</v>
      </c>
      <c r="U3655">
        <f t="shared" si="28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>
        <f t="shared" si="285"/>
        <v>0.03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9"/>
        <v>42463.708333333328</v>
      </c>
      <c r="U3656">
        <f t="shared" si="28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>
        <f t="shared" si="285"/>
        <v>0.01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9"/>
        <v>42203.290972222225</v>
      </c>
      <c r="U3657">
        <f t="shared" si="28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>
        <f t="shared" si="285"/>
        <v>0.02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9"/>
        <v>42767.957638888889</v>
      </c>
      <c r="U3658">
        <f t="shared" si="28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>
        <f t="shared" si="285"/>
        <v>0.05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9"/>
        <v>42522.904166666667</v>
      </c>
      <c r="U3659">
        <f t="shared" si="28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>
        <f t="shared" si="285"/>
        <v>0.05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9"/>
        <v>41822.165972222225</v>
      </c>
      <c r="U3660">
        <f t="shared" si="28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>
        <f t="shared" si="285"/>
        <v>0.08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9"/>
        <v>42082.610416666663</v>
      </c>
      <c r="U3661">
        <f t="shared" si="28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>
        <f t="shared" si="285"/>
        <v>0.05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9"/>
        <v>41996.881076388891</v>
      </c>
      <c r="U3662">
        <f t="shared" si="28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>
        <f t="shared" si="285"/>
        <v>0.03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9"/>
        <v>42470.166666666672</v>
      </c>
      <c r="U3663">
        <f t="shared" si="28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>
        <f t="shared" si="285"/>
        <v>0.03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9"/>
        <v>42094.178402777776</v>
      </c>
      <c r="U3664">
        <f t="shared" si="28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>
        <f t="shared" si="285"/>
        <v>0.11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9"/>
        <v>42725.493402777778</v>
      </c>
      <c r="U3665">
        <f t="shared" si="28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>
        <f t="shared" si="285"/>
        <v>0.05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9"/>
        <v>42537.248715277776</v>
      </c>
      <c r="U3666">
        <f t="shared" si="28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>
        <f t="shared" si="285"/>
        <v>7.0000000000000007E-2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9"/>
        <v>42305.829166666663</v>
      </c>
      <c r="U3667">
        <f t="shared" si="28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>
        <f t="shared" si="285"/>
        <v>0.03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9"/>
        <v>41844.291666666664</v>
      </c>
      <c r="U3668">
        <f t="shared" si="28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>
        <f t="shared" si="285"/>
        <v>0.02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9"/>
        <v>42203.970127314817</v>
      </c>
      <c r="U3669">
        <f t="shared" si="28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>
        <f t="shared" si="285"/>
        <v>0.04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9"/>
        <v>42208.772916666669</v>
      </c>
      <c r="U3670">
        <f t="shared" si="28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>
        <f t="shared" si="285"/>
        <v>0.06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9"/>
        <v>42166.675196759257</v>
      </c>
      <c r="U3671">
        <f t="shared" si="28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>
        <f t="shared" si="285"/>
        <v>0.08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9"/>
        <v>42155.958333333328</v>
      </c>
      <c r="U3672">
        <f t="shared" si="28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>
        <f t="shared" si="285"/>
        <v>0.03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9"/>
        <v>41841.165972222225</v>
      </c>
      <c r="U3673">
        <f t="shared" si="28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>
        <f t="shared" si="285"/>
        <v>0.02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9"/>
        <v>41908.946574074071</v>
      </c>
      <c r="U3674">
        <f t="shared" si="28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>
        <f t="shared" si="285"/>
        <v>0.01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9"/>
        <v>41948.536111111112</v>
      </c>
      <c r="U3675">
        <f t="shared" si="28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>
        <f t="shared" si="285"/>
        <v>0.03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9"/>
        <v>42616.873020833329</v>
      </c>
      <c r="U3676">
        <f t="shared" si="28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2</v>
      </c>
      <c r="P3677">
        <f t="shared" si="285"/>
        <v>0.33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9"/>
        <v>42505.958333333328</v>
      </c>
      <c r="U3677">
        <f t="shared" si="28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>
        <f t="shared" si="285"/>
        <v>0.06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9"/>
        <v>41894.815787037034</v>
      </c>
      <c r="U3678">
        <f t="shared" si="28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>
        <f t="shared" si="285"/>
        <v>0.01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9"/>
        <v>41823.165972222225</v>
      </c>
      <c r="U3679">
        <f t="shared" si="28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>
        <f t="shared" si="285"/>
        <v>0.03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9"/>
        <v>42155.531226851846</v>
      </c>
      <c r="U3680">
        <f t="shared" si="28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>
        <f t="shared" si="285"/>
        <v>0.03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9"/>
        <v>41821.207638888889</v>
      </c>
      <c r="U3681">
        <f t="shared" si="28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>
        <f t="shared" si="285"/>
        <v>0.03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9"/>
        <v>42648.454097222217</v>
      </c>
      <c r="U3682">
        <f t="shared" si="28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>
        <f t="shared" si="285"/>
        <v>0.06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9"/>
        <v>42384.651504629626</v>
      </c>
      <c r="U3683">
        <f t="shared" si="28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>
        <f t="shared" si="285"/>
        <v>0.01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9"/>
        <v>41806.290972222225</v>
      </c>
      <c r="U3684">
        <f t="shared" si="28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>
        <f t="shared" si="285"/>
        <v>0.02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9"/>
        <v>42663.116851851853</v>
      </c>
      <c r="U3685">
        <f t="shared" si="28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>
        <f t="shared" si="285"/>
        <v>0.04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9"/>
        <v>42249.180393518516</v>
      </c>
      <c r="U3686">
        <f t="shared" si="28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>
        <f t="shared" si="285"/>
        <v>0.01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9"/>
        <v>41778.875</v>
      </c>
      <c r="U3687">
        <f t="shared" si="28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>
        <f t="shared" si="285"/>
        <v>0.17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9"/>
        <v>42245.165972222225</v>
      </c>
      <c r="U3688">
        <f t="shared" si="28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>
        <f t="shared" si="285"/>
        <v>0.04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9"/>
        <v>41817.218229166669</v>
      </c>
      <c r="U3689">
        <f t="shared" si="28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>
        <f t="shared" si="285"/>
        <v>0.03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9"/>
        <v>41859.787083333329</v>
      </c>
      <c r="U3690">
        <f t="shared" si="28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>
        <f t="shared" si="285"/>
        <v>0.02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9"/>
        <v>42176.934027777781</v>
      </c>
      <c r="U3691">
        <f t="shared" si="28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>
        <f t="shared" si="285"/>
        <v>0.03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9"/>
        <v>41970.639849537038</v>
      </c>
      <c r="U3692">
        <f t="shared" si="28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>
        <f t="shared" si="285"/>
        <v>0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9"/>
        <v>42065.207638888889</v>
      </c>
      <c r="U3693">
        <f t="shared" si="28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>
        <f t="shared" si="285"/>
        <v>0.06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9"/>
        <v>41901</v>
      </c>
      <c r="U3694">
        <f t="shared" si="28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>
        <f t="shared" si="285"/>
        <v>7.0000000000000007E-2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9"/>
        <v>42338.9375</v>
      </c>
      <c r="U3695">
        <f t="shared" si="28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>
        <f t="shared" si="285"/>
        <v>0.02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9"/>
        <v>42527.083333333328</v>
      </c>
      <c r="U3696">
        <f t="shared" si="28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>
        <f t="shared" si="285"/>
        <v>0.03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9"/>
        <v>42015.870486111111</v>
      </c>
      <c r="U3697">
        <f t="shared" si="288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>
        <f t="shared" si="285"/>
        <v>0.01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9"/>
        <v>42048.617083333331</v>
      </c>
      <c r="U3698">
        <f t="shared" si="288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>
        <f t="shared" si="285"/>
        <v>0.03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9"/>
        <v>42500.465833333335</v>
      </c>
      <c r="U3699">
        <f t="shared" si="28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>
        <f t="shared" si="285"/>
        <v>0.01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9"/>
        <v>42431.806562500002</v>
      </c>
      <c r="U3700">
        <f t="shared" si="28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>
        <f t="shared" si="285"/>
        <v>0.03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9"/>
        <v>41927.602037037039</v>
      </c>
      <c r="U3701">
        <f t="shared" si="28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>
        <f t="shared" si="285"/>
        <v>0.06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9"/>
        <v>41912.666666666664</v>
      </c>
      <c r="U3702">
        <f t="shared" si="28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>
        <f t="shared" si="285"/>
        <v>0.03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9"/>
        <v>42159.541585648149</v>
      </c>
      <c r="U3703">
        <f t="shared" si="28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>
        <f t="shared" si="285"/>
        <v>0.05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9"/>
        <v>42561.957638888889</v>
      </c>
      <c r="U3704">
        <f t="shared" si="28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>
        <f t="shared" si="285"/>
        <v>0.03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9"/>
        <v>42595.290972222225</v>
      </c>
      <c r="U3705">
        <f t="shared" si="28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>
        <f t="shared" si="285"/>
        <v>0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9"/>
        <v>42521.689745370371</v>
      </c>
      <c r="U3706">
        <f t="shared" si="28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>
        <f t="shared" si="285"/>
        <v>0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9"/>
        <v>41813.75</v>
      </c>
      <c r="U3707">
        <f t="shared" si="28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>
        <f t="shared" si="285"/>
        <v>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9"/>
        <v>41894.913761574076</v>
      </c>
      <c r="U3708">
        <f t="shared" si="28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>
        <f t="shared" ref="P3709:P3772" si="290">IFERROR(ROUND(E3709/L3709,2),0)</f>
        <v>0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9"/>
        <v>42573.226388888885</v>
      </c>
      <c r="U3709">
        <f t="shared" si="28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>
        <f t="shared" si="290"/>
        <v>0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9"/>
        <v>41824.142199074071</v>
      </c>
      <c r="U3710">
        <f t="shared" si="28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>
        <f t="shared" si="290"/>
        <v>0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9"/>
        <v>41815.707708333335</v>
      </c>
      <c r="U3711">
        <f t="shared" si="28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>
        <f t="shared" si="290"/>
        <v>0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9"/>
        <v>42097.576249999998</v>
      </c>
      <c r="U3712">
        <f t="shared" si="28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>
        <f t="shared" si="290"/>
        <v>0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9"/>
        <v>41805.666666666664</v>
      </c>
      <c r="U3713">
        <f t="shared" si="28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0</v>
      </c>
      <c r="P3714">
        <f t="shared" si="290"/>
        <v>0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9"/>
        <v>42155.290972222225</v>
      </c>
      <c r="U3714">
        <f t="shared" si="288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0</v>
      </c>
      <c r="P3715">
        <f t="shared" si="290"/>
        <v>0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si="289"/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>
        <f t="shared" si="290"/>
        <v>0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ref="T3716:T3779" si="294">(((I3716/60)/60)/24)+DATE(1970,1,1)</f>
        <v>42150.165972222225</v>
      </c>
      <c r="U3716">
        <f t="shared" si="29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>
        <f t="shared" si="290"/>
        <v>0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4"/>
        <v>42094.536111111112</v>
      </c>
      <c r="U3717">
        <f t="shared" si="29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>
        <f t="shared" si="290"/>
        <v>0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4"/>
        <v>42390.887835648144</v>
      </c>
      <c r="U3718">
        <f t="shared" si="29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>
        <f t="shared" si="290"/>
        <v>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4"/>
        <v>42133.866307870368</v>
      </c>
      <c r="U3719">
        <f t="shared" si="29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>
        <f t="shared" si="290"/>
        <v>0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4"/>
        <v>42062.716145833328</v>
      </c>
      <c r="U3720">
        <f t="shared" si="29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>
        <f t="shared" si="290"/>
        <v>0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4"/>
        <v>42177.729930555557</v>
      </c>
      <c r="U3721">
        <f t="shared" si="29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>
        <f t="shared" si="290"/>
        <v>0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4"/>
        <v>42187.993125000001</v>
      </c>
      <c r="U3722">
        <f t="shared" si="29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>
        <f t="shared" si="290"/>
        <v>0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4"/>
        <v>41948.977824074071</v>
      </c>
      <c r="U3723">
        <f t="shared" si="29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>
        <f t="shared" si="290"/>
        <v>0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4"/>
        <v>42411.957638888889</v>
      </c>
      <c r="U3724">
        <f t="shared" si="29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>
        <f t="shared" si="290"/>
        <v>0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4"/>
        <v>41973.794699074075</v>
      </c>
      <c r="U3725">
        <f t="shared" si="29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>
        <f t="shared" si="290"/>
        <v>0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4"/>
        <v>42494.958333333328</v>
      </c>
      <c r="U3726">
        <f t="shared" si="29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>
        <f t="shared" si="290"/>
        <v>0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4"/>
        <v>42418.895833333328</v>
      </c>
      <c r="U3727">
        <f t="shared" si="29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>
        <f t="shared" si="290"/>
        <v>0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4"/>
        <v>42489.875</v>
      </c>
      <c r="U3728">
        <f t="shared" si="29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>
        <f t="shared" si="290"/>
        <v>0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4"/>
        <v>42663.204861111109</v>
      </c>
      <c r="U3729">
        <f t="shared" si="293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>
        <f t="shared" si="290"/>
        <v>0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4"/>
        <v>42235.171018518522</v>
      </c>
      <c r="U3730">
        <f t="shared" si="293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>
        <f t="shared" si="290"/>
        <v>0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4"/>
        <v>42086.16333333333</v>
      </c>
      <c r="U3731">
        <f t="shared" si="293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>
        <f t="shared" si="290"/>
        <v>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4"/>
        <v>42233.677766203706</v>
      </c>
      <c r="U3732">
        <f t="shared" si="293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>
        <f t="shared" si="290"/>
        <v>0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4"/>
        <v>42014.140972222223</v>
      </c>
      <c r="U3733">
        <f t="shared" si="293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>
        <f t="shared" si="290"/>
        <v>0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4"/>
        <v>42028.5</v>
      </c>
      <c r="U3734">
        <f t="shared" si="293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4"/>
        <v>42112.9375</v>
      </c>
      <c r="U3735">
        <f t="shared" si="293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>
        <f t="shared" si="290"/>
        <v>0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4"/>
        <v>42149.901574074072</v>
      </c>
      <c r="U3736">
        <f t="shared" si="293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>
        <f t="shared" si="290"/>
        <v>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4"/>
        <v>42152.693159722221</v>
      </c>
      <c r="U3737">
        <f t="shared" si="293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>
        <f t="shared" si="290"/>
        <v>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4"/>
        <v>42086.75</v>
      </c>
      <c r="U3738">
        <f t="shared" si="293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>
        <f t="shared" si="290"/>
        <v>0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4"/>
        <v>42320.290972222225</v>
      </c>
      <c r="U3739">
        <f t="shared" si="293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>
        <f t="shared" si="290"/>
        <v>0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4"/>
        <v>41835.916666666664</v>
      </c>
      <c r="U3740">
        <f t="shared" si="293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>
        <f t="shared" si="290"/>
        <v>0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4"/>
        <v>42568.449861111112</v>
      </c>
      <c r="U3741">
        <f t="shared" si="293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>
        <f t="shared" si="290"/>
        <v>0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4"/>
        <v>41863.079143518517</v>
      </c>
      <c r="U3742">
        <f t="shared" si="293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4"/>
        <v>42355.920717592591</v>
      </c>
      <c r="U3743">
        <f t="shared" si="293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>
        <f t="shared" si="290"/>
        <v>0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4"/>
        <v>41888.214629629627</v>
      </c>
      <c r="U3744">
        <f t="shared" si="293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4"/>
        <v>41823.710231481484</v>
      </c>
      <c r="U3745">
        <f t="shared" si="293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4"/>
        <v>41825.165972222225</v>
      </c>
      <c r="U3746">
        <f t="shared" si="293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>
        <f t="shared" si="290"/>
        <v>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4"/>
        <v>41861.697939814818</v>
      </c>
      <c r="U3747">
        <f t="shared" si="293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>
        <f t="shared" si="290"/>
        <v>0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4"/>
        <v>42651.389340277776</v>
      </c>
      <c r="U3748">
        <f t="shared" si="293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>
        <f t="shared" si="290"/>
        <v>0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4"/>
        <v>42190.957638888889</v>
      </c>
      <c r="U3749">
        <f t="shared" si="293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>
        <f t="shared" si="290"/>
        <v>0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4"/>
        <v>42416.249305555553</v>
      </c>
      <c r="U3750">
        <f t="shared" si="293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>
        <f t="shared" si="290"/>
        <v>0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4"/>
        <v>42489.165972222225</v>
      </c>
      <c r="U3751">
        <f t="shared" si="293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>
        <f t="shared" si="290"/>
        <v>0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4"/>
        <v>42045.332638888889</v>
      </c>
      <c r="U3752">
        <f t="shared" si="293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>
        <f t="shared" si="290"/>
        <v>0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4"/>
        <v>42462.993900462956</v>
      </c>
      <c r="U3753">
        <f t="shared" si="293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>
        <f t="shared" si="290"/>
        <v>0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4"/>
        <v>42659.875</v>
      </c>
      <c r="U3754">
        <f t="shared" si="293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>
        <f t="shared" si="290"/>
        <v>0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4"/>
        <v>42158</v>
      </c>
      <c r="U3755">
        <f t="shared" si="293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>
        <f t="shared" si="290"/>
        <v>0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4"/>
        <v>41846.207638888889</v>
      </c>
      <c r="U3756">
        <f t="shared" si="293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>
        <f t="shared" si="290"/>
        <v>0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4"/>
        <v>42475.866979166662</v>
      </c>
      <c r="U3757">
        <f t="shared" si="293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>
        <f t="shared" si="290"/>
        <v>0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4"/>
        <v>41801.814791666664</v>
      </c>
      <c r="U3758">
        <f t="shared" si="293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>
        <f t="shared" si="290"/>
        <v>0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4"/>
        <v>41974.850868055553</v>
      </c>
      <c r="U3759">
        <f t="shared" si="293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>
        <f t="shared" si="290"/>
        <v>0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4"/>
        <v>41778.208333333336</v>
      </c>
      <c r="U3760">
        <f t="shared" si="293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>
        <f t="shared" si="290"/>
        <v>0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4"/>
        <v>42242.108252314814</v>
      </c>
      <c r="U3761">
        <f t="shared" si="293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>
        <f t="shared" si="290"/>
        <v>0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4"/>
        <v>41764.525300925925</v>
      </c>
      <c r="U3762">
        <f t="shared" si="293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>
        <f t="shared" si="290"/>
        <v>0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4"/>
        <v>42226.958333333328</v>
      </c>
      <c r="U3763">
        <f t="shared" si="293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>
        <f t="shared" si="290"/>
        <v>0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4"/>
        <v>42218.813530092593</v>
      </c>
      <c r="U3764">
        <f t="shared" si="293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>
        <f t="shared" si="290"/>
        <v>0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4"/>
        <v>42095.708634259259</v>
      </c>
      <c r="U3765">
        <f t="shared" si="293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>
        <f t="shared" si="290"/>
        <v>0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4"/>
        <v>42519.024999999994</v>
      </c>
      <c r="U3766">
        <f t="shared" si="293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>
        <f t="shared" si="290"/>
        <v>0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4"/>
        <v>41850.776412037041</v>
      </c>
      <c r="U3767">
        <f t="shared" si="293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>
        <f t="shared" si="290"/>
        <v>0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4"/>
        <v>41823.167187500003</v>
      </c>
      <c r="U3768">
        <f t="shared" si="293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>
        <f t="shared" si="290"/>
        <v>0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4"/>
        <v>42064.207638888889</v>
      </c>
      <c r="U3769">
        <f t="shared" si="293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>
        <f t="shared" si="290"/>
        <v>0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4"/>
        <v>41802.727893518517</v>
      </c>
      <c r="U3770">
        <f t="shared" si="293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>
        <f t="shared" si="290"/>
        <v>0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4"/>
        <v>42475.598136574074</v>
      </c>
      <c r="U3771">
        <f t="shared" si="293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>
        <f t="shared" si="290"/>
        <v>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4"/>
        <v>42168.930671296301</v>
      </c>
      <c r="U3772">
        <f t="shared" si="293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>
        <f t="shared" ref="P3773:P3836" si="295">IFERROR(ROUND(E3773/L3773,2),0)</f>
        <v>0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4"/>
        <v>42508</v>
      </c>
      <c r="U3773">
        <f t="shared" si="293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>
        <f t="shared" si="295"/>
        <v>0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4"/>
        <v>42703.25</v>
      </c>
      <c r="U3774">
        <f t="shared" si="293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>
        <f t="shared" si="295"/>
        <v>0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4"/>
        <v>42689.088888888888</v>
      </c>
      <c r="U3775">
        <f t="shared" si="293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>
        <f t="shared" si="295"/>
        <v>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4"/>
        <v>42103.792303240742</v>
      </c>
      <c r="U3776">
        <f t="shared" si="293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>
        <f t="shared" si="295"/>
        <v>0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4"/>
        <v>42103.166666666672</v>
      </c>
      <c r="U3777">
        <f t="shared" si="293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0</v>
      </c>
      <c r="P3778">
        <f t="shared" si="295"/>
        <v>0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4"/>
        <v>41852.041666666664</v>
      </c>
      <c r="U3778">
        <f t="shared" si="293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0</v>
      </c>
      <c r="P3779">
        <f t="shared" si="295"/>
        <v>0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si="294"/>
        <v>41909.166666666664</v>
      </c>
      <c r="U3779">
        <f t="shared" ref="U3779:U3842" si="298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>
        <f t="shared" si="295"/>
        <v>0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ref="T3780:T3843" si="299">(((I3780/60)/60)/24)+DATE(1970,1,1)</f>
        <v>42049.819212962961</v>
      </c>
      <c r="U3780">
        <f t="shared" si="298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>
        <f t="shared" si="295"/>
        <v>0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9"/>
        <v>42455.693750000006</v>
      </c>
      <c r="U3781">
        <f t="shared" si="298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>
        <f t="shared" si="295"/>
        <v>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9"/>
        <v>42198.837499999994</v>
      </c>
      <c r="U3782">
        <f t="shared" si="298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>
        <f t="shared" si="295"/>
        <v>0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9"/>
        <v>41890.882928240739</v>
      </c>
      <c r="U3783">
        <f t="shared" si="298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>
        <f t="shared" si="295"/>
        <v>0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9"/>
        <v>42575.958333333328</v>
      </c>
      <c r="U3784">
        <f t="shared" si="298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>
        <f t="shared" si="295"/>
        <v>0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9"/>
        <v>42444.666666666672</v>
      </c>
      <c r="U3785">
        <f t="shared" si="298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>
        <f t="shared" si="295"/>
        <v>0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9"/>
        <v>42561.980694444443</v>
      </c>
      <c r="U3786">
        <f t="shared" si="298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>
        <f t="shared" si="295"/>
        <v>0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9"/>
        <v>42584.418749999997</v>
      </c>
      <c r="U3787">
        <f t="shared" si="298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>
        <f t="shared" si="295"/>
        <v>0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9"/>
        <v>42517.037905092591</v>
      </c>
      <c r="U3788">
        <f t="shared" si="298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>
        <f t="shared" si="295"/>
        <v>0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9"/>
        <v>42196.165972222225</v>
      </c>
      <c r="U3789">
        <f t="shared" si="298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>
        <f t="shared" si="295"/>
        <v>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9"/>
        <v>42361.679166666669</v>
      </c>
      <c r="U3790">
        <f t="shared" si="298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>
        <f t="shared" si="295"/>
        <v>0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9"/>
        <v>42170.798819444448</v>
      </c>
      <c r="U3791">
        <f t="shared" si="298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9"/>
        <v>42696.708599537036</v>
      </c>
      <c r="U3792">
        <f t="shared" si="298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9"/>
        <v>41826.692037037035</v>
      </c>
      <c r="U3793">
        <f t="shared" si="298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0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9"/>
        <v>42200.447013888886</v>
      </c>
      <c r="U3794">
        <f t="shared" si="298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>
        <f t="shared" si="295"/>
        <v>0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9"/>
        <v>41989.938993055555</v>
      </c>
      <c r="U3795">
        <f t="shared" si="298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>
        <f t="shared" si="295"/>
        <v>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9"/>
        <v>42162.58048611111</v>
      </c>
      <c r="U3796">
        <f t="shared" si="298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>
        <f t="shared" si="295"/>
        <v>0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9"/>
        <v>42244.9375</v>
      </c>
      <c r="U3797">
        <f t="shared" si="298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0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9"/>
        <v>42749.029583333337</v>
      </c>
      <c r="U3798">
        <f t="shared" si="298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>
        <f t="shared" si="295"/>
        <v>0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9"/>
        <v>42114.881539351853</v>
      </c>
      <c r="U3799">
        <f t="shared" si="298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>
        <f t="shared" si="295"/>
        <v>0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9"/>
        <v>41861.722777777781</v>
      </c>
      <c r="U3800">
        <f t="shared" si="298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>
        <f t="shared" si="295"/>
        <v>0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9"/>
        <v>42440.93105324074</v>
      </c>
      <c r="U3801">
        <f t="shared" si="298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>
        <f t="shared" si="295"/>
        <v>0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9"/>
        <v>42015.207638888889</v>
      </c>
      <c r="U3802">
        <f t="shared" si="298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>
        <f t="shared" si="295"/>
        <v>0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9"/>
        <v>42006.676111111112</v>
      </c>
      <c r="U3803">
        <f t="shared" si="298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9"/>
        <v>42299.126226851848</v>
      </c>
      <c r="U3804">
        <f t="shared" si="298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>
        <f t="shared" si="295"/>
        <v>0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9"/>
        <v>42433.971851851849</v>
      </c>
      <c r="U3805">
        <f t="shared" si="298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9"/>
        <v>42582.291666666672</v>
      </c>
      <c r="U3806">
        <f t="shared" si="298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0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9"/>
        <v>41909.887037037035</v>
      </c>
      <c r="U3807">
        <f t="shared" si="298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0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9"/>
        <v>41819.259039351848</v>
      </c>
      <c r="U3808">
        <f t="shared" si="298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>
        <f t="shared" si="295"/>
        <v>0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9"/>
        <v>42097.909016203703</v>
      </c>
      <c r="U3809">
        <f t="shared" si="298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>
        <f t="shared" si="295"/>
        <v>0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9"/>
        <v>42119.412256944444</v>
      </c>
      <c r="U3810">
        <f t="shared" si="298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>
        <f t="shared" si="295"/>
        <v>0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9"/>
        <v>41850.958333333336</v>
      </c>
      <c r="U3811">
        <f t="shared" si="298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>
        <f t="shared" si="295"/>
        <v>0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9"/>
        <v>42084.807384259257</v>
      </c>
      <c r="U3812">
        <f t="shared" si="298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>
        <f t="shared" si="295"/>
        <v>0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9"/>
        <v>42521.458333333328</v>
      </c>
      <c r="U3813">
        <f t="shared" si="298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>
        <f t="shared" si="295"/>
        <v>0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9"/>
        <v>42156.165972222225</v>
      </c>
      <c r="U3814">
        <f t="shared" si="298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>
        <f t="shared" si="295"/>
        <v>0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9"/>
        <v>42535.904861111107</v>
      </c>
      <c r="U3815">
        <f t="shared" si="298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>
        <f t="shared" si="295"/>
        <v>0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9"/>
        <v>42095.165972222225</v>
      </c>
      <c r="U3816">
        <f t="shared" si="298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>
        <f t="shared" si="295"/>
        <v>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9"/>
        <v>42236.958333333328</v>
      </c>
      <c r="U3817">
        <f t="shared" si="298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>
        <f t="shared" si="295"/>
        <v>0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9"/>
        <v>41837.690081018518</v>
      </c>
      <c r="U3818">
        <f t="shared" si="298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>
        <f t="shared" si="295"/>
        <v>0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9"/>
        <v>42301.165972222225</v>
      </c>
      <c r="U3819">
        <f t="shared" si="298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>
        <f t="shared" si="295"/>
        <v>0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9"/>
        <v>42075.800717592589</v>
      </c>
      <c r="U3820">
        <f t="shared" si="298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>
        <f t="shared" si="295"/>
        <v>0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9"/>
        <v>42202.876388888893</v>
      </c>
      <c r="U3821">
        <f t="shared" si="298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>
        <f t="shared" si="295"/>
        <v>0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9"/>
        <v>42190.651817129634</v>
      </c>
      <c r="U3822">
        <f t="shared" si="298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>
        <f t="shared" si="295"/>
        <v>0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9"/>
        <v>42373.180636574078</v>
      </c>
      <c r="U3823">
        <f t="shared" si="298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>
        <f t="shared" si="295"/>
        <v>0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9"/>
        <v>42388.957638888889</v>
      </c>
      <c r="U3824">
        <f t="shared" si="298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>
        <f t="shared" si="295"/>
        <v>0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9"/>
        <v>42205.165972222225</v>
      </c>
      <c r="U3825">
        <f t="shared" si="298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>
        <f t="shared" si="295"/>
        <v>0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9"/>
        <v>42583.570138888885</v>
      </c>
      <c r="U3826">
        <f t="shared" si="298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>
        <f t="shared" si="295"/>
        <v>0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9"/>
        <v>42172.069606481484</v>
      </c>
      <c r="U3827">
        <f t="shared" si="298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>
        <f t="shared" si="295"/>
        <v>0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9"/>
        <v>42131.423541666663</v>
      </c>
      <c r="U3828">
        <f t="shared" si="298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>
        <f t="shared" si="295"/>
        <v>0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9"/>
        <v>42090</v>
      </c>
      <c r="U3829">
        <f t="shared" si="298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>
        <f t="shared" si="295"/>
        <v>0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9"/>
        <v>42004.569293981483</v>
      </c>
      <c r="U3830">
        <f t="shared" si="298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>
        <f t="shared" si="295"/>
        <v>0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9"/>
        <v>42613.865405092598</v>
      </c>
      <c r="U3831">
        <f t="shared" si="298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>
        <f t="shared" si="295"/>
        <v>0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9"/>
        <v>42517.740868055553</v>
      </c>
      <c r="U3832">
        <f t="shared" si="298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>
        <f t="shared" si="295"/>
        <v>0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9"/>
        <v>41948.890567129631</v>
      </c>
      <c r="U3833">
        <f t="shared" si="298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>
        <f t="shared" si="295"/>
        <v>0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9"/>
        <v>42420.114988425921</v>
      </c>
      <c r="U3834">
        <f t="shared" si="298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>
        <f t="shared" si="295"/>
        <v>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9"/>
        <v>41974.797916666663</v>
      </c>
      <c r="U3835">
        <f t="shared" si="298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>
        <f t="shared" si="295"/>
        <v>0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9"/>
        <v>42173.445219907408</v>
      </c>
      <c r="U3836">
        <f t="shared" si="298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>
        <f t="shared" ref="P3837:P3900" si="300">IFERROR(ROUND(E3837/L3837,2),0)</f>
        <v>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9"/>
        <v>42481.94222222222</v>
      </c>
      <c r="U3837">
        <f t="shared" si="298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>
        <f t="shared" si="300"/>
        <v>0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9"/>
        <v>42585.172916666663</v>
      </c>
      <c r="U3838">
        <f t="shared" si="298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>
        <f t="shared" si="300"/>
        <v>0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9"/>
        <v>42188.765717592592</v>
      </c>
      <c r="U3839">
        <f t="shared" si="298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>
        <f t="shared" si="300"/>
        <v>0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9"/>
        <v>42146.710752314815</v>
      </c>
      <c r="U3840">
        <f t="shared" si="298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>
        <f t="shared" si="300"/>
        <v>0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9"/>
        <v>42215.142638888887</v>
      </c>
      <c r="U3841">
        <f t="shared" si="298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0</v>
      </c>
      <c r="P3842">
        <f t="shared" si="300"/>
        <v>0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9"/>
        <v>42457.660057870366</v>
      </c>
      <c r="U3842">
        <f t="shared" si="298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0</v>
      </c>
      <c r="P3843">
        <f t="shared" si="300"/>
        <v>0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si="299"/>
        <v>41840.785729166666</v>
      </c>
      <c r="U3843">
        <f t="shared" ref="U3843:U3906" si="303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>
        <f t="shared" si="300"/>
        <v>0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ref="T3844:T3907" si="304">(((I3844/60)/60)/24)+DATE(1970,1,1)</f>
        <v>41770.493657407409</v>
      </c>
      <c r="U3844">
        <f t="shared" si="303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>
        <f t="shared" si="300"/>
        <v>0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4"/>
        <v>41791.072500000002</v>
      </c>
      <c r="U3845">
        <f t="shared" si="303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>
        <f t="shared" si="300"/>
        <v>0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4"/>
        <v>41793.290972222225</v>
      </c>
      <c r="U3846">
        <f t="shared" si="303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>
        <f t="shared" si="300"/>
        <v>0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4"/>
        <v>42278.627013888887</v>
      </c>
      <c r="U3847">
        <f t="shared" si="303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>
        <f t="shared" si="300"/>
        <v>0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4"/>
        <v>41916.290972222225</v>
      </c>
      <c r="U3848">
        <f t="shared" si="303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>
        <f t="shared" si="300"/>
        <v>0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4"/>
        <v>42204.224432870367</v>
      </c>
      <c r="U3849">
        <f t="shared" si="303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>
        <f t="shared" si="300"/>
        <v>0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4"/>
        <v>42295.817002314812</v>
      </c>
      <c r="U3850">
        <f t="shared" si="303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>
        <f t="shared" si="300"/>
        <v>0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4"/>
        <v>42166.767175925925</v>
      </c>
      <c r="U3851">
        <f t="shared" si="303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>
        <f t="shared" si="300"/>
        <v>0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4"/>
        <v>42005.124340277776</v>
      </c>
      <c r="U3852">
        <f t="shared" si="303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>
        <f t="shared" si="300"/>
        <v>0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4"/>
        <v>42202.439571759256</v>
      </c>
      <c r="U3853">
        <f t="shared" si="303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4"/>
        <v>42090.149027777778</v>
      </c>
      <c r="U3854">
        <f t="shared" si="303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0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4"/>
        <v>41883.84002314815</v>
      </c>
      <c r="U3855">
        <f t="shared" si="303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>
        <f t="shared" si="300"/>
        <v>0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4"/>
        <v>42133.884930555556</v>
      </c>
      <c r="U3856">
        <f t="shared" si="303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>
        <f t="shared" si="300"/>
        <v>0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4"/>
        <v>42089.929062499999</v>
      </c>
      <c r="U3857">
        <f t="shared" si="303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0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4"/>
        <v>42071.701423611114</v>
      </c>
      <c r="U3858">
        <f t="shared" si="303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>
        <f t="shared" si="300"/>
        <v>0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4"/>
        <v>41852.716666666667</v>
      </c>
      <c r="U3859">
        <f t="shared" si="303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>
        <f t="shared" si="300"/>
        <v>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4"/>
        <v>42146.875</v>
      </c>
      <c r="U3860">
        <f t="shared" si="303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0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4"/>
        <v>41815.875</v>
      </c>
      <c r="U3861">
        <f t="shared" si="303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>
        <f t="shared" si="300"/>
        <v>0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4"/>
        <v>41863.660995370366</v>
      </c>
      <c r="U3862">
        <f t="shared" si="303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>
        <f t="shared" si="300"/>
        <v>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4"/>
        <v>41955.907638888893</v>
      </c>
      <c r="U3863">
        <f t="shared" si="303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0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4"/>
        <v>42625.707638888889</v>
      </c>
      <c r="U3864">
        <f t="shared" si="303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4"/>
        <v>42313.674826388888</v>
      </c>
      <c r="U3865">
        <f t="shared" si="303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>
        <f t="shared" si="300"/>
        <v>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4"/>
        <v>42325.933495370366</v>
      </c>
      <c r="U3866">
        <f t="shared" si="303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>
        <f t="shared" si="300"/>
        <v>0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4"/>
        <v>41881.229166666664</v>
      </c>
      <c r="U3867">
        <f t="shared" si="303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>
        <f t="shared" si="300"/>
        <v>0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4"/>
        <v>42452.145138888889</v>
      </c>
      <c r="U3868">
        <f t="shared" si="303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>
        <f t="shared" si="300"/>
        <v>0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4"/>
        <v>42539.814108796301</v>
      </c>
      <c r="U3869">
        <f t="shared" si="303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4"/>
        <v>41890.659780092588</v>
      </c>
      <c r="U3870">
        <f t="shared" si="303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>
        <f t="shared" si="300"/>
        <v>0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4"/>
        <v>42077.132638888885</v>
      </c>
      <c r="U3871">
        <f t="shared" si="303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>
        <f t="shared" si="300"/>
        <v>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4"/>
        <v>41823.17219907407</v>
      </c>
      <c r="U3872">
        <f t="shared" si="303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>
        <f t="shared" si="300"/>
        <v>0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4"/>
        <v>42823.739004629635</v>
      </c>
      <c r="U3873">
        <f t="shared" si="303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4"/>
        <v>42230.145787037036</v>
      </c>
      <c r="U3874">
        <f t="shared" si="303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4"/>
        <v>42285.696006944447</v>
      </c>
      <c r="U3875">
        <f t="shared" si="303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4"/>
        <v>42028.041666666672</v>
      </c>
      <c r="U3876">
        <f t="shared" si="303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4"/>
        <v>42616.416666666672</v>
      </c>
      <c r="U3877">
        <f t="shared" si="303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>
        <f t="shared" si="300"/>
        <v>0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4"/>
        <v>42402.624166666668</v>
      </c>
      <c r="U3878">
        <f t="shared" si="303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>
        <f t="shared" si="300"/>
        <v>0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4"/>
        <v>42712.67768518519</v>
      </c>
      <c r="U3879">
        <f t="shared" si="303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4"/>
        <v>42185.165972222225</v>
      </c>
      <c r="U3880">
        <f t="shared" si="303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4"/>
        <v>42029.861064814817</v>
      </c>
      <c r="U3881">
        <f t="shared" si="303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>
        <f t="shared" si="300"/>
        <v>0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4"/>
        <v>41850.958333333336</v>
      </c>
      <c r="U3882">
        <f t="shared" si="30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>
        <f t="shared" si="300"/>
        <v>0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4"/>
        <v>42786.018506944441</v>
      </c>
      <c r="U3883">
        <f t="shared" si="30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4"/>
        <v>42400.960416666669</v>
      </c>
      <c r="U3884">
        <f t="shared" si="303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4"/>
        <v>41884.602650462963</v>
      </c>
      <c r="U3885">
        <f t="shared" si="303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4"/>
        <v>42090.749907407408</v>
      </c>
      <c r="U3886">
        <f t="shared" si="303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4"/>
        <v>42499.951284722221</v>
      </c>
      <c r="U3887">
        <f t="shared" si="303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4"/>
        <v>41984.228032407409</v>
      </c>
      <c r="U3888">
        <f t="shared" si="303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>
        <f t="shared" si="300"/>
        <v>0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4"/>
        <v>42125.916666666672</v>
      </c>
      <c r="U3889">
        <f t="shared" si="303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>
        <f t="shared" si="300"/>
        <v>0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4"/>
        <v>42792.545810185184</v>
      </c>
      <c r="U3890">
        <f t="shared" si="303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>
        <f t="shared" si="300"/>
        <v>0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4"/>
        <v>42008.976388888885</v>
      </c>
      <c r="U3891">
        <f t="shared" si="303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>
        <f t="shared" si="300"/>
        <v>0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4"/>
        <v>42231.758611111116</v>
      </c>
      <c r="U3892">
        <f t="shared" si="303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>
        <f t="shared" si="300"/>
        <v>0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4"/>
        <v>42086.207638888889</v>
      </c>
      <c r="U3893">
        <f t="shared" si="303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4"/>
        <v>41875.291666666664</v>
      </c>
      <c r="U3894">
        <f t="shared" si="303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>
        <f t="shared" si="300"/>
        <v>0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4"/>
        <v>41821.25</v>
      </c>
      <c r="U3895">
        <f t="shared" si="303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>
        <f t="shared" si="300"/>
        <v>0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4"/>
        <v>42710.207638888889</v>
      </c>
      <c r="U3896">
        <f t="shared" si="303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>
        <f t="shared" si="300"/>
        <v>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4"/>
        <v>42063.250208333338</v>
      </c>
      <c r="U3897">
        <f t="shared" si="303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>
        <f t="shared" si="300"/>
        <v>0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4"/>
        <v>41807.191875000004</v>
      </c>
      <c r="U3898">
        <f t="shared" si="303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>
        <f t="shared" si="300"/>
        <v>0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4"/>
        <v>42012.87364583333</v>
      </c>
      <c r="U3899">
        <f t="shared" si="303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>
        <f t="shared" si="300"/>
        <v>0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4"/>
        <v>42233.666666666672</v>
      </c>
      <c r="U3900">
        <f t="shared" si="303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>
        <f t="shared" ref="P3901:P3964" si="305">IFERROR(ROUND(E3901/L3901,2),0)</f>
        <v>0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4"/>
        <v>41863.775011574071</v>
      </c>
      <c r="U3901">
        <f t="shared" si="303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>
        <f t="shared" si="305"/>
        <v>0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4"/>
        <v>42166.092488425929</v>
      </c>
      <c r="U3902">
        <f t="shared" si="303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>
        <f t="shared" si="305"/>
        <v>0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4"/>
        <v>42357.826377314821</v>
      </c>
      <c r="U3903">
        <f t="shared" si="303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>
        <f t="shared" si="305"/>
        <v>0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4"/>
        <v>42688.509745370371</v>
      </c>
      <c r="U3904">
        <f t="shared" si="303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4"/>
        <v>42230.818055555559</v>
      </c>
      <c r="U3905">
        <f t="shared" si="303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0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4"/>
        <v>42109.211111111115</v>
      </c>
      <c r="U3906">
        <f t="shared" si="303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0</v>
      </c>
      <c r="P3907">
        <f t="shared" si="305"/>
        <v>0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si="304"/>
        <v>42166.958333333328</v>
      </c>
      <c r="U3907">
        <f t="shared" ref="U3907:U3970" si="308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>
        <f t="shared" si="305"/>
        <v>0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ref="T3908:T3971" si="309">(((I3908/60)/60)/24)+DATE(1970,1,1)</f>
        <v>42181.559027777781</v>
      </c>
      <c r="U3908">
        <f t="shared" si="308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>
        <f t="shared" si="305"/>
        <v>0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9"/>
        <v>41938.838888888888</v>
      </c>
      <c r="U3909">
        <f t="shared" si="308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>
        <f t="shared" si="305"/>
        <v>0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9"/>
        <v>41849.135370370372</v>
      </c>
      <c r="U3910">
        <f t="shared" si="308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0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9"/>
        <v>41893.359282407408</v>
      </c>
      <c r="U3911">
        <f t="shared" si="308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>
        <f t="shared" si="305"/>
        <v>0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9"/>
        <v>42254.756909722222</v>
      </c>
      <c r="U3912">
        <f t="shared" si="308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>
        <f t="shared" si="305"/>
        <v>0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9"/>
        <v>41969.853900462964</v>
      </c>
      <c r="U3913">
        <f t="shared" si="308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0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9"/>
        <v>42119.190972222219</v>
      </c>
      <c r="U3914">
        <f t="shared" si="308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>
        <f t="shared" si="305"/>
        <v>0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9"/>
        <v>42338.252881944441</v>
      </c>
      <c r="U3915">
        <f t="shared" si="308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>
        <f t="shared" si="305"/>
        <v>0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9"/>
        <v>42134.957638888889</v>
      </c>
      <c r="U3916">
        <f t="shared" si="308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0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9"/>
        <v>42522.98505787037</v>
      </c>
      <c r="U3917">
        <f t="shared" si="308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9"/>
        <v>42524.471666666665</v>
      </c>
      <c r="U3918">
        <f t="shared" si="308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9"/>
        <v>41893.527326388888</v>
      </c>
      <c r="U3919">
        <f t="shared" si="308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9"/>
        <v>41855.666666666664</v>
      </c>
      <c r="U3920">
        <f t="shared" si="308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>
        <f t="shared" si="305"/>
        <v>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9"/>
        <v>42387</v>
      </c>
      <c r="U3921">
        <f t="shared" si="308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>
        <f t="shared" si="305"/>
        <v>0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9"/>
        <v>42687.428935185191</v>
      </c>
      <c r="U3922">
        <f t="shared" si="308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9"/>
        <v>41938.75</v>
      </c>
      <c r="U3923">
        <f t="shared" si="308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>
        <f t="shared" si="305"/>
        <v>0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9"/>
        <v>42065.958333333328</v>
      </c>
      <c r="U3924">
        <f t="shared" si="308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>
        <f t="shared" si="305"/>
        <v>0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9"/>
        <v>42103.979988425926</v>
      </c>
      <c r="U3925">
        <f t="shared" si="308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>
        <f t="shared" si="305"/>
        <v>0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9"/>
        <v>41816.959745370368</v>
      </c>
      <c r="U3926">
        <f t="shared" si="308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>
        <f t="shared" si="305"/>
        <v>0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9"/>
        <v>41850.870821759258</v>
      </c>
      <c r="U3927">
        <f t="shared" si="308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0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9"/>
        <v>42000.085046296299</v>
      </c>
      <c r="U3928">
        <f t="shared" si="308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>
        <f t="shared" si="305"/>
        <v>0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9"/>
        <v>41860.267407407409</v>
      </c>
      <c r="U3929">
        <f t="shared" si="308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>
        <f t="shared" si="305"/>
        <v>0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9"/>
        <v>42293.207638888889</v>
      </c>
      <c r="U3930">
        <f t="shared" si="308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>
        <f t="shared" si="305"/>
        <v>0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9"/>
        <v>42631.827141203699</v>
      </c>
      <c r="U3931">
        <f t="shared" si="308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9"/>
        <v>42461.25</v>
      </c>
      <c r="U3932">
        <f t="shared" si="308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9"/>
        <v>42253.151701388888</v>
      </c>
      <c r="U3933">
        <f t="shared" si="308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0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9"/>
        <v>42445.126898148148</v>
      </c>
      <c r="U3934">
        <f t="shared" si="308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>
        <f t="shared" si="305"/>
        <v>0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9"/>
        <v>42568.029861111107</v>
      </c>
      <c r="U3935">
        <f t="shared" si="308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>
        <f t="shared" si="305"/>
        <v>0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9"/>
        <v>42278.541666666672</v>
      </c>
      <c r="U3936">
        <f t="shared" si="308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>
        <f t="shared" si="305"/>
        <v>0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9"/>
        <v>42281.656782407401</v>
      </c>
      <c r="U3937">
        <f t="shared" si="308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9"/>
        <v>42705.304629629631</v>
      </c>
      <c r="U3938">
        <f t="shared" si="308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>
        <f t="shared" si="305"/>
        <v>0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9"/>
        <v>42562.631481481483</v>
      </c>
      <c r="U3939">
        <f t="shared" si="308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>
        <f t="shared" si="305"/>
        <v>0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9"/>
        <v>42182.905717592599</v>
      </c>
      <c r="U3940">
        <f t="shared" si="308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0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9"/>
        <v>41919.1875</v>
      </c>
      <c r="U3941">
        <f t="shared" si="308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0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9"/>
        <v>42006.492488425924</v>
      </c>
      <c r="U3942">
        <f t="shared" si="308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5"/>
        <v>0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9"/>
        <v>41968.041666666672</v>
      </c>
      <c r="U3943">
        <f t="shared" si="308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9"/>
        <v>42171.904097222221</v>
      </c>
      <c r="U3944">
        <f t="shared" si="308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>
        <f t="shared" si="305"/>
        <v>0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9"/>
        <v>42310.701388888891</v>
      </c>
      <c r="U3945">
        <f t="shared" si="308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9"/>
        <v>42243.662905092591</v>
      </c>
      <c r="U3946">
        <f t="shared" si="308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0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9"/>
        <v>42139.801712962959</v>
      </c>
      <c r="U3947">
        <f t="shared" si="308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>
        <f t="shared" si="305"/>
        <v>0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9"/>
        <v>42063.333333333328</v>
      </c>
      <c r="U3948">
        <f t="shared" si="308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>
        <f t="shared" si="305"/>
        <v>0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9"/>
        <v>42645.142870370371</v>
      </c>
      <c r="U3949">
        <f t="shared" si="308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9"/>
        <v>41889.325497685182</v>
      </c>
      <c r="U3950">
        <f t="shared" si="308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>
        <f t="shared" si="305"/>
        <v>0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9"/>
        <v>42046.120613425926</v>
      </c>
      <c r="U3951">
        <f t="shared" si="308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>
        <f t="shared" si="305"/>
        <v>0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9"/>
        <v>42468.774305555555</v>
      </c>
      <c r="U3952">
        <f t="shared" si="308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0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9"/>
        <v>42493.784050925926</v>
      </c>
      <c r="U3953">
        <f t="shared" si="308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0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9"/>
        <v>42303.790393518517</v>
      </c>
      <c r="U3954">
        <f t="shared" si="308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9"/>
        <v>42580.978472222225</v>
      </c>
      <c r="U3955">
        <f t="shared" si="308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9"/>
        <v>41834.651203703703</v>
      </c>
      <c r="U3956">
        <f t="shared" si="308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>
        <f t="shared" si="305"/>
        <v>0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9"/>
        <v>42336.890520833331</v>
      </c>
      <c r="U3957">
        <f t="shared" si="308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9"/>
        <v>42485.013888888891</v>
      </c>
      <c r="U3958">
        <f t="shared" si="308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0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9"/>
        <v>42559.976319444439</v>
      </c>
      <c r="U3959">
        <f t="shared" si="308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>
        <f t="shared" si="305"/>
        <v>0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9"/>
        <v>41853.583333333336</v>
      </c>
      <c r="U3960">
        <f t="shared" si="308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>
        <f t="shared" si="305"/>
        <v>0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9"/>
        <v>41910.788842592592</v>
      </c>
      <c r="U3961">
        <f t="shared" si="308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>
        <f t="shared" si="305"/>
        <v>0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9"/>
        <v>42372.845555555556</v>
      </c>
      <c r="U3962">
        <f t="shared" si="308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0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9"/>
        <v>41767.891319444447</v>
      </c>
      <c r="U3963">
        <f t="shared" si="308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>
        <f t="shared" si="305"/>
        <v>0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9"/>
        <v>42336.621458333335</v>
      </c>
      <c r="U3964">
        <f t="shared" si="308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9"/>
        <v>42326.195798611108</v>
      </c>
      <c r="U3965">
        <f t="shared" si="308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>
        <f t="shared" si="310"/>
        <v>0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9"/>
        <v>42113.680393518516</v>
      </c>
      <c r="U3966">
        <f t="shared" si="308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>
        <f t="shared" si="310"/>
        <v>0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9"/>
        <v>42474.194212962961</v>
      </c>
      <c r="U3967">
        <f t="shared" si="308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>
        <f t="shared" si="310"/>
        <v>0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9"/>
        <v>41844.124305555553</v>
      </c>
      <c r="U3968">
        <f t="shared" si="308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>
        <f t="shared" si="310"/>
        <v>0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9"/>
        <v>42800.290590277778</v>
      </c>
      <c r="U3969">
        <f t="shared" si="308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0</v>
      </c>
      <c r="P3970">
        <f t="shared" si="310"/>
        <v>0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9"/>
        <v>42512.815659722226</v>
      </c>
      <c r="U3970">
        <f t="shared" si="308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0</v>
      </c>
      <c r="P3971">
        <f t="shared" si="310"/>
        <v>0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si="309"/>
        <v>42611.163194444445</v>
      </c>
      <c r="U3971">
        <f t="shared" ref="U3971:U4034" si="313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0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ref="T3972:T4035" si="314">(((I3972/60)/60)/24)+DATE(1970,1,1)</f>
        <v>42477.863553240735</v>
      </c>
      <c r="U3972">
        <f t="shared" si="313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>
        <f t="shared" si="310"/>
        <v>0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4"/>
        <v>41841.536180555559</v>
      </c>
      <c r="U3973">
        <f t="shared" si="313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>
        <f t="shared" si="310"/>
        <v>0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4"/>
        <v>42041.067523148144</v>
      </c>
      <c r="U3974">
        <f t="shared" si="313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>
        <f t="shared" si="310"/>
        <v>0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4"/>
        <v>42499.166666666672</v>
      </c>
      <c r="U3975">
        <f t="shared" si="313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>
        <f t="shared" si="310"/>
        <v>0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4"/>
        <v>42523.546851851846</v>
      </c>
      <c r="U3976">
        <f t="shared" si="313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4"/>
        <v>42564.866875</v>
      </c>
      <c r="U3977">
        <f t="shared" si="313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>
        <f t="shared" si="310"/>
        <v>0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4"/>
        <v>41852.291666666664</v>
      </c>
      <c r="U3978">
        <f t="shared" si="313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>
        <f t="shared" si="310"/>
        <v>0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4"/>
        <v>42573.788564814815</v>
      </c>
      <c r="U3979">
        <f t="shared" si="313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>
        <f t="shared" si="310"/>
        <v>0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4"/>
        <v>42035.642974537041</v>
      </c>
      <c r="U3980">
        <f t="shared" si="313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>
        <f t="shared" si="310"/>
        <v>0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4"/>
        <v>42092.833333333328</v>
      </c>
      <c r="U3981">
        <f t="shared" si="313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>
        <f t="shared" si="310"/>
        <v>0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4"/>
        <v>41825.598923611113</v>
      </c>
      <c r="U3982">
        <f t="shared" si="313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>
        <f t="shared" si="310"/>
        <v>0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4"/>
        <v>42568.179965277777</v>
      </c>
      <c r="U3983">
        <f t="shared" si="313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>
        <f t="shared" si="310"/>
        <v>0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4"/>
        <v>42192.809953703705</v>
      </c>
      <c r="U3984">
        <f t="shared" si="313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>
        <f t="shared" si="310"/>
        <v>0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4"/>
        <v>41779.290972222225</v>
      </c>
      <c r="U3985">
        <f t="shared" si="313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>
        <f t="shared" si="310"/>
        <v>0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4"/>
        <v>41951</v>
      </c>
      <c r="U3986">
        <f t="shared" si="313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>
        <f t="shared" si="310"/>
        <v>0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4"/>
        <v>42420.878472222219</v>
      </c>
      <c r="U3987">
        <f t="shared" si="313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>
        <f t="shared" si="310"/>
        <v>0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4"/>
        <v>42496.544444444444</v>
      </c>
      <c r="U3988">
        <f t="shared" si="313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>
        <f t="shared" si="310"/>
        <v>0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4"/>
        <v>41775.92465277778</v>
      </c>
      <c r="U3989">
        <f t="shared" si="313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>
        <f t="shared" si="310"/>
        <v>0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4"/>
        <v>42245.08116898148</v>
      </c>
      <c r="U3990">
        <f t="shared" si="313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4"/>
        <v>42316.791446759264</v>
      </c>
      <c r="U3991">
        <f t="shared" si="313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>
        <f t="shared" si="310"/>
        <v>0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4"/>
        <v>42431.672372685185</v>
      </c>
      <c r="U3992">
        <f t="shared" si="313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>
        <f t="shared" si="310"/>
        <v>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4"/>
        <v>42155.644467592589</v>
      </c>
      <c r="U3993">
        <f t="shared" si="313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>
        <f t="shared" si="310"/>
        <v>0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4"/>
        <v>42349.982164351852</v>
      </c>
      <c r="U3994">
        <f t="shared" si="313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0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4"/>
        <v>42137.864722222221</v>
      </c>
      <c r="U3995">
        <f t="shared" si="313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0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4"/>
        <v>41839.389930555553</v>
      </c>
      <c r="U3996">
        <f t="shared" si="313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>
        <f t="shared" si="310"/>
        <v>0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4"/>
        <v>42049.477083333331</v>
      </c>
      <c r="U3997">
        <f t="shared" si="313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>
        <f t="shared" si="310"/>
        <v>0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4"/>
        <v>41963.669444444444</v>
      </c>
      <c r="U3998">
        <f t="shared" si="313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4"/>
        <v>42099.349780092598</v>
      </c>
      <c r="U3999">
        <f t="shared" si="313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>
        <f t="shared" si="310"/>
        <v>0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4"/>
        <v>42091.921597222223</v>
      </c>
      <c r="U4000">
        <f t="shared" si="313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>
        <f t="shared" si="310"/>
        <v>0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4"/>
        <v>41882.827650462961</v>
      </c>
      <c r="U4001">
        <f t="shared" si="313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4"/>
        <v>42497.603680555556</v>
      </c>
      <c r="U4002">
        <f t="shared" si="313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>
        <f t="shared" si="310"/>
        <v>0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4"/>
        <v>42795.791666666672</v>
      </c>
      <c r="U4003">
        <f t="shared" si="313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>
        <f t="shared" si="310"/>
        <v>0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4"/>
        <v>41909.043530092589</v>
      </c>
      <c r="U4004">
        <f t="shared" si="313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>
        <f t="shared" si="310"/>
        <v>0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4"/>
        <v>42050.587349537032</v>
      </c>
      <c r="U4005">
        <f t="shared" si="313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0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4"/>
        <v>41920.16269675926</v>
      </c>
      <c r="U4006">
        <f t="shared" si="313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>
        <f t="shared" si="310"/>
        <v>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4"/>
        <v>41932.807696759257</v>
      </c>
      <c r="U4007">
        <f t="shared" si="313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0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4"/>
        <v>42416.772997685184</v>
      </c>
      <c r="U4008">
        <f t="shared" si="313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0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4"/>
        <v>41877.686111111114</v>
      </c>
      <c r="U4009">
        <f t="shared" si="313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>
        <f t="shared" si="310"/>
        <v>0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4"/>
        <v>42207.964201388888</v>
      </c>
      <c r="U4010">
        <f t="shared" si="313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>
        <f t="shared" si="310"/>
        <v>0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4"/>
        <v>41891.700925925928</v>
      </c>
      <c r="U4011">
        <f t="shared" si="313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>
        <f t="shared" si="310"/>
        <v>0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4"/>
        <v>41938.770439814813</v>
      </c>
      <c r="U4012">
        <f t="shared" si="313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>
        <f t="shared" si="310"/>
        <v>0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4"/>
        <v>42032.54488425926</v>
      </c>
      <c r="U4013">
        <f t="shared" si="313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4"/>
        <v>42126.544548611113</v>
      </c>
      <c r="U4014">
        <f t="shared" si="313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>
        <f t="shared" si="310"/>
        <v>0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4"/>
        <v>42051.301192129627</v>
      </c>
      <c r="U4015">
        <f t="shared" si="313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4"/>
        <v>42434.246168981481</v>
      </c>
      <c r="U4016">
        <f t="shared" si="313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0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4"/>
        <v>42204.780821759254</v>
      </c>
      <c r="U4017">
        <f t="shared" si="313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>
        <f t="shared" si="310"/>
        <v>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4"/>
        <v>41899.872685185182</v>
      </c>
      <c r="U4018">
        <f t="shared" si="313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>
        <f t="shared" si="310"/>
        <v>0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4"/>
        <v>41886.672152777777</v>
      </c>
      <c r="U4019">
        <f t="shared" si="313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>
        <f t="shared" si="310"/>
        <v>0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4"/>
        <v>42650.91097222222</v>
      </c>
      <c r="U4020">
        <f t="shared" si="313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>
        <f t="shared" si="310"/>
        <v>0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4"/>
        <v>42475.686111111107</v>
      </c>
      <c r="U4021">
        <f t="shared" si="313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>
        <f t="shared" si="310"/>
        <v>0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4"/>
        <v>42087.149293981478</v>
      </c>
      <c r="U4022">
        <f t="shared" si="313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>
        <f t="shared" si="310"/>
        <v>0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4"/>
        <v>41938.911550925928</v>
      </c>
      <c r="U4023">
        <f t="shared" si="313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>
        <f t="shared" si="310"/>
        <v>0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4"/>
        <v>42036.120833333334</v>
      </c>
      <c r="U4024">
        <f t="shared" si="313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4"/>
        <v>42453.957905092597</v>
      </c>
      <c r="U4025">
        <f t="shared" si="313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>
        <f t="shared" si="310"/>
        <v>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4"/>
        <v>42247.670104166667</v>
      </c>
      <c r="U4026">
        <f t="shared" si="313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>
        <f t="shared" si="310"/>
        <v>0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4"/>
        <v>42211.237685185188</v>
      </c>
      <c r="U4027">
        <f t="shared" si="313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4"/>
        <v>42342.697210648148</v>
      </c>
      <c r="U4028">
        <f t="shared" si="313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>
        <f t="shared" ref="P4029:P4092" si="315">IFERROR(ROUND(E4029/L4029,2),0)</f>
        <v>0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4"/>
        <v>42789.041666666672</v>
      </c>
      <c r="U4029">
        <f t="shared" si="313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4"/>
        <v>41795.938657407409</v>
      </c>
      <c r="U4030">
        <f t="shared" si="313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4"/>
        <v>42352.025115740747</v>
      </c>
      <c r="U4031">
        <f t="shared" si="313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>
        <f t="shared" si="315"/>
        <v>0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4"/>
        <v>42403.784027777772</v>
      </c>
      <c r="U4032">
        <f t="shared" si="313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4"/>
        <v>41991.626898148148</v>
      </c>
      <c r="U4033">
        <f t="shared" si="313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0</v>
      </c>
      <c r="P4034">
        <f t="shared" si="315"/>
        <v>0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4"/>
        <v>42353.85087962963</v>
      </c>
      <c r="U4034">
        <f t="shared" si="313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0</v>
      </c>
      <c r="P4035">
        <f t="shared" si="315"/>
        <v>0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si="314"/>
        <v>42645.375</v>
      </c>
      <c r="U4035">
        <f t="shared" ref="U4035:U4098" si="318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>
        <f t="shared" si="315"/>
        <v>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ref="T4036:T4099" si="319">(((I4036/60)/60)/24)+DATE(1970,1,1)</f>
        <v>42097.905671296292</v>
      </c>
      <c r="U4036">
        <f t="shared" si="318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>
        <f t="shared" si="315"/>
        <v>0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9"/>
        <v>41933.882951388885</v>
      </c>
      <c r="U4037">
        <f t="shared" si="318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>
        <f t="shared" si="315"/>
        <v>0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9"/>
        <v>41821.9375</v>
      </c>
      <c r="U4038">
        <f t="shared" si="318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>
        <f t="shared" si="315"/>
        <v>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9"/>
        <v>42514.600694444445</v>
      </c>
      <c r="U4039">
        <f t="shared" si="318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>
        <f t="shared" si="315"/>
        <v>0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9"/>
        <v>41929.798726851855</v>
      </c>
      <c r="U4040">
        <f t="shared" si="318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>
        <f t="shared" si="315"/>
        <v>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9"/>
        <v>42339.249305555553</v>
      </c>
      <c r="U4041">
        <f t="shared" si="318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>
        <f t="shared" si="315"/>
        <v>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9"/>
        <v>42203.125</v>
      </c>
      <c r="U4042">
        <f t="shared" si="318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0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9"/>
        <v>42619.474004629628</v>
      </c>
      <c r="U4043">
        <f t="shared" si="318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0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9"/>
        <v>42024.802777777775</v>
      </c>
      <c r="U4044">
        <f t="shared" si="318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9"/>
        <v>41963.957465277781</v>
      </c>
      <c r="U4045">
        <f t="shared" si="318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5"/>
        <v>0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9"/>
        <v>42104.208333333328</v>
      </c>
      <c r="U4046">
        <f t="shared" si="318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0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9"/>
        <v>41872.201261574075</v>
      </c>
      <c r="U4047">
        <f t="shared" si="318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>
        <f t="shared" si="315"/>
        <v>0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9"/>
        <v>41934.650578703702</v>
      </c>
      <c r="U4048">
        <f t="shared" si="318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9"/>
        <v>42015.041666666672</v>
      </c>
      <c r="U4049">
        <f t="shared" si="318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>
        <f t="shared" si="315"/>
        <v>0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9"/>
        <v>42471.467442129629</v>
      </c>
      <c r="U4050">
        <f t="shared" si="318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9"/>
        <v>42199.958506944444</v>
      </c>
      <c r="U4051">
        <f t="shared" si="318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0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9"/>
        <v>41935.636469907404</v>
      </c>
      <c r="U4052">
        <f t="shared" si="318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9"/>
        <v>41768.286805555559</v>
      </c>
      <c r="U4053">
        <f t="shared" si="318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>
        <f t="shared" si="315"/>
        <v>0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9"/>
        <v>41925.878657407404</v>
      </c>
      <c r="U4054">
        <f t="shared" si="318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>
        <f t="shared" si="315"/>
        <v>0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9"/>
        <v>41958.833333333328</v>
      </c>
      <c r="U4055">
        <f t="shared" si="318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9"/>
        <v>42644.166666666672</v>
      </c>
      <c r="U4056">
        <f t="shared" si="318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>
        <f t="shared" si="315"/>
        <v>0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9"/>
        <v>41809.648506944446</v>
      </c>
      <c r="U4057">
        <f t="shared" si="318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>
        <f t="shared" si="315"/>
        <v>0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9"/>
        <v>42554.832638888889</v>
      </c>
      <c r="U4058">
        <f t="shared" si="318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>
        <f t="shared" si="315"/>
        <v>0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9"/>
        <v>42333.958333333328</v>
      </c>
      <c r="U4059">
        <f t="shared" si="318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>
        <f t="shared" si="315"/>
        <v>0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9"/>
        <v>42461.165972222225</v>
      </c>
      <c r="U4060">
        <f t="shared" si="318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>
        <f t="shared" si="315"/>
        <v>0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9"/>
        <v>41898.125</v>
      </c>
      <c r="U4061">
        <f t="shared" si="318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>
        <f t="shared" si="315"/>
        <v>0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9"/>
        <v>41813.666666666664</v>
      </c>
      <c r="U4062">
        <f t="shared" si="318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9"/>
        <v>42481.099803240737</v>
      </c>
      <c r="U4063">
        <f t="shared" si="318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>
        <f t="shared" si="315"/>
        <v>0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9"/>
        <v>42553.739212962959</v>
      </c>
      <c r="U4064">
        <f t="shared" si="318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>
        <f t="shared" si="315"/>
        <v>0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9"/>
        <v>41817.681527777779</v>
      </c>
      <c r="U4065">
        <f t="shared" si="318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>
        <f t="shared" si="315"/>
        <v>0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9"/>
        <v>42123.588263888887</v>
      </c>
      <c r="U4066">
        <f t="shared" si="318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>
        <f t="shared" si="315"/>
        <v>0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9"/>
        <v>41863.951516203706</v>
      </c>
      <c r="U4067">
        <f t="shared" si="318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0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9"/>
        <v>42509.039212962962</v>
      </c>
      <c r="U4068">
        <f t="shared" si="318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>
        <f t="shared" si="315"/>
        <v>0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9"/>
        <v>42275.117476851854</v>
      </c>
      <c r="U4069">
        <f t="shared" si="318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>
        <f t="shared" si="315"/>
        <v>0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9"/>
        <v>42748.961805555555</v>
      </c>
      <c r="U4070">
        <f t="shared" si="318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>
        <f t="shared" si="315"/>
        <v>0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9"/>
        <v>42063.5</v>
      </c>
      <c r="U4071">
        <f t="shared" si="318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>
        <f t="shared" si="315"/>
        <v>0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9"/>
        <v>42064.125</v>
      </c>
      <c r="U4072">
        <f t="shared" si="318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9"/>
        <v>42730.804756944446</v>
      </c>
      <c r="U4073">
        <f t="shared" si="318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0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9"/>
        <v>41872.77443287037</v>
      </c>
      <c r="U4074">
        <f t="shared" si="318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>
        <f t="shared" si="315"/>
        <v>0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9"/>
        <v>42133.166666666672</v>
      </c>
      <c r="U4075">
        <f t="shared" si="318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>
        <f t="shared" si="315"/>
        <v>0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9"/>
        <v>42313.594618055555</v>
      </c>
      <c r="U4076">
        <f t="shared" si="318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>
        <f t="shared" si="315"/>
        <v>0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9"/>
        <v>41820.727777777778</v>
      </c>
      <c r="U4077">
        <f t="shared" si="318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9"/>
        <v>41933.82708333333</v>
      </c>
      <c r="U4078">
        <f t="shared" si="318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>
        <f t="shared" si="315"/>
        <v>0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9"/>
        <v>42725.7105787037</v>
      </c>
      <c r="U4079">
        <f t="shared" si="318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9"/>
        <v>42762.787523148145</v>
      </c>
      <c r="U4080">
        <f t="shared" si="318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0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9"/>
        <v>42540.938900462963</v>
      </c>
      <c r="U4081">
        <f t="shared" si="318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9"/>
        <v>42535.787500000006</v>
      </c>
      <c r="U4082">
        <f t="shared" si="318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>
        <f t="shared" si="315"/>
        <v>0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9"/>
        <v>42071.539641203708</v>
      </c>
      <c r="U4083">
        <f t="shared" si="318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>
        <f t="shared" si="315"/>
        <v>0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9"/>
        <v>42322.958333333328</v>
      </c>
      <c r="U4084">
        <f t="shared" si="318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>
        <f t="shared" si="315"/>
        <v>0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9"/>
        <v>42383.761759259258</v>
      </c>
      <c r="U4085">
        <f t="shared" si="318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9"/>
        <v>42652.436412037037</v>
      </c>
      <c r="U4086">
        <f t="shared" si="318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9"/>
        <v>42087.165972222225</v>
      </c>
      <c r="U4087">
        <f t="shared" si="318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>
        <f t="shared" si="315"/>
        <v>0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9"/>
        <v>42329.166666666672</v>
      </c>
      <c r="U4088">
        <f t="shared" si="318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9"/>
        <v>42568.742893518516</v>
      </c>
      <c r="U4089">
        <f t="shared" si="318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5"/>
        <v>0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9"/>
        <v>42020.434722222228</v>
      </c>
      <c r="U4090">
        <f t="shared" si="318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>
        <f t="shared" si="315"/>
        <v>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9"/>
        <v>42155.732638888891</v>
      </c>
      <c r="U4091">
        <f t="shared" si="318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>
        <f t="shared" si="315"/>
        <v>0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9"/>
        <v>42223.625</v>
      </c>
      <c r="U4092">
        <f t="shared" si="318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>
        <f t="shared" ref="P4093:P4115" si="320">IFERROR(ROUND(E4093/L4093,2),0)</f>
        <v>0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9"/>
        <v>42020.506377314814</v>
      </c>
      <c r="U4093">
        <f t="shared" si="318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9"/>
        <v>42099.153321759266</v>
      </c>
      <c r="U4094">
        <f t="shared" si="318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9"/>
        <v>42238.815891203703</v>
      </c>
      <c r="U4095">
        <f t="shared" si="318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9"/>
        <v>41934.207638888889</v>
      </c>
      <c r="U4096">
        <f t="shared" si="318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9"/>
        <v>42723.031828703708</v>
      </c>
      <c r="U4097">
        <f t="shared" si="318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0</v>
      </c>
      <c r="P4098">
        <f t="shared" si="320"/>
        <v>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9"/>
        <v>42794.368749999994</v>
      </c>
      <c r="U4098">
        <f t="shared" si="318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si="319"/>
        <v>42400.996527777781</v>
      </c>
      <c r="U4099">
        <f t="shared" ref="U4099:U4115" si="323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ref="T4100:T4115" si="324">(((I4100/60)/60)/24)+DATE(1970,1,1)</f>
        <v>42525.722187499996</v>
      </c>
      <c r="U4100">
        <f t="shared" si="323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4"/>
        <v>42615.850381944445</v>
      </c>
      <c r="U4101">
        <f t="shared" si="323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4"/>
        <v>41937.124884259261</v>
      </c>
      <c r="U4102">
        <f t="shared" si="323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4"/>
        <v>42760.903726851851</v>
      </c>
      <c r="U4103">
        <f t="shared" si="323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4"/>
        <v>42505.848067129627</v>
      </c>
      <c r="U4104">
        <f t="shared" si="323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>
        <f t="shared" si="320"/>
        <v>0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4"/>
        <v>42242.772222222222</v>
      </c>
      <c r="U4105">
        <f t="shared" si="323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>
        <f t="shared" si="320"/>
        <v>0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4"/>
        <v>42670.278171296297</v>
      </c>
      <c r="U4106">
        <f t="shared" si="323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4"/>
        <v>42730.010520833333</v>
      </c>
      <c r="U4107">
        <f t="shared" si="323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>
        <f t="shared" si="320"/>
        <v>0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4"/>
        <v>42096.041666666672</v>
      </c>
      <c r="U4108">
        <f t="shared" si="323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4"/>
        <v>41906.916678240741</v>
      </c>
      <c r="U4109">
        <f t="shared" si="323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4"/>
        <v>42797.208333333328</v>
      </c>
      <c r="U4110">
        <f t="shared" si="323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4"/>
        <v>42337.581064814818</v>
      </c>
      <c r="U4111">
        <f t="shared" si="323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4"/>
        <v>42572.626747685179</v>
      </c>
      <c r="U4112">
        <f t="shared" si="323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4"/>
        <v>42059.135879629626</v>
      </c>
      <c r="U4113">
        <f t="shared" si="323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4"/>
        <v>42428</v>
      </c>
      <c r="U4114">
        <f t="shared" si="323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4"/>
        <v>42377.273611111115</v>
      </c>
      <c r="U4115">
        <f t="shared" si="323"/>
        <v>2015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E8F5-B1B3-2941-BB9F-A993B48DCF48}">
  <dimension ref="A1:E18"/>
  <sheetViews>
    <sheetView workbookViewId="0">
      <selection activeCell="I10" sqref="I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8364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8358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ABB88-9F23-AF46-9E8B-258AD918202F}">
  <dimension ref="A1:I23"/>
  <sheetViews>
    <sheetView workbookViewId="0">
      <selection activeCell="E3" sqref="E3"/>
    </sheetView>
  </sheetViews>
  <sheetFormatPr baseColWidth="10" defaultRowHeight="15" x14ac:dyDescent="0.2"/>
  <cols>
    <col min="1" max="1" width="17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8381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2">
      <c r="A2" s="17" t="s">
        <v>8404</v>
      </c>
      <c r="B2" s="17">
        <f>COUNTIFS(Kickstarter!$F:$F,"successful",Kickstarter!$D:$D,"&lt;1000",Kickstarter!$R:$R,"plays")</f>
        <v>141</v>
      </c>
      <c r="C2" s="17">
        <f>COUNTIFS(Kickstarter!$F:$F,"failed",Kickstarter!$D:$D,"&lt;1000",Kickstarter!$R:$R,"plays")</f>
        <v>45</v>
      </c>
      <c r="D2" s="17">
        <f>COUNTIFS(Kickstarter!$F:$F,"canceled",Kickstarter!$D:$D,"&lt;1000",Kickstarter!$R:$R,"plays")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s="17" t="s">
        <v>8405</v>
      </c>
      <c r="B3" s="17">
        <f>COUNTIFS(Kickstarter!$F:$F,"successful",Kickstarter!$D:$D,"&gt;=1000",Kickstarter!$D:$D,"&lt;=4999",Kickstarter!$R:$R,"plays")</f>
        <v>388</v>
      </c>
      <c r="C3" s="17">
        <f>COUNTIFS(Kickstarter!$F:$F,"failed",Kickstarter!$D:$D,"&gt;=1000",Kickstarter!$D:$D,"&lt;=4999",Kickstarter!$R:$R,"plays")</f>
        <v>146</v>
      </c>
      <c r="D3" s="17">
        <f>COUNTIFS(Kickstarter!$F:$F,"canceled",Kickstarter!$D:$D,"&gt;=1000",Kickstarter!$D:$D,"&lt;=4999",Kickstarter!$R:$R,"plays")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s="17" t="s">
        <v>8406</v>
      </c>
      <c r="B4" s="17">
        <f>COUNTIFS(Kickstarter!$F:$F,"successful",Kickstarter!$D:$D,"&gt;=5000",Kickstarter!$D:$D,"&lt;=9999",Kickstarter!$R:$R,"plays")</f>
        <v>93</v>
      </c>
      <c r="C4" s="17">
        <f>COUNTIFS(Kickstarter!$F:$F,"failed",Kickstarter!$D:$D,"&gt;=5000",Kickstarter!$D:$D,"&lt;=9999",Kickstarter!$R:$R,"plays")</f>
        <v>76</v>
      </c>
      <c r="D4" s="17">
        <f>COUNTIFS(Kickstarter!$F:$F,"canceled",Kickstarter!$D:$D,"&gt;=5000",Kickstarter!$D:$D,"&lt;=9999",Kickstarter!$R:$R,"plays")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17" t="s">
        <v>8407</v>
      </c>
      <c r="B5" s="17">
        <f>COUNTIFS(Kickstarter!$F:$F,"successful",Kickstarter!$D:$D,"&gt;=10000",Kickstarter!$D:$D,"&lt;=14999",Kickstarter!$R:$R,"plays")</f>
        <v>39</v>
      </c>
      <c r="C5" s="17">
        <f>COUNTIFS(Kickstarter!$F:$F,"failed",Kickstarter!$D:$D,"&gt;=10000",Kickstarter!$D:$D,"&lt;=14999",Kickstarter!$R:$R,"plays")</f>
        <v>33</v>
      </c>
      <c r="D5" s="17">
        <f>COUNTIFS(Kickstarter!$F:$F,"canceled",Kickstarter!$D:$D,"&gt;=10000",Kickstarter!$D:$D,"&lt;=14999",Kickstarter!$R:$R,"plays")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17" t="s">
        <v>8408</v>
      </c>
      <c r="B6" s="17">
        <f>COUNTIFS(Kickstarter!$F:$F,"successful",Kickstarter!$D:$D,"&gt;=15000",Kickstarter!$D:$D,"&lt;=19999",Kickstarter!$R:$R,"plays")</f>
        <v>12</v>
      </c>
      <c r="C6" s="17">
        <f>COUNTIFS(Kickstarter!$F:$F,"failed",Kickstarter!$D:$D,"&gt;=15000",Kickstarter!$D:$D,"&lt;=19999",Kickstarter!$R:$R,"plays")</f>
        <v>12</v>
      </c>
      <c r="D6" s="17">
        <f>COUNTIFS(Kickstarter!$F:$F,"canceled",Kickstarter!$D:$D,"&gt;=15000",Kickstarter!$D:$D,"&lt;=19999",Kickstarter!$R:$R,"plays")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17" t="s">
        <v>8409</v>
      </c>
      <c r="B7" s="17">
        <f>COUNTIFS(Kickstarter!$F:$F,"successful",Kickstarter!$D:$D,"&gt;=20000",Kickstarter!$D:$D,"&lt;=24999",Kickstarter!$R:$R,"plays")</f>
        <v>9</v>
      </c>
      <c r="C7" s="17">
        <f>COUNTIFS(Kickstarter!$F:$F,"failed",Kickstarter!$D:$D,"&gt;=20000",Kickstarter!$D:$D,"&lt;=24999",Kickstarter!$R:$R,"plays")</f>
        <v>11</v>
      </c>
      <c r="D7" s="17">
        <f>COUNTIFS(Kickstarter!$F:$F,"canceled",Kickstarter!$D:$D,"&gt;=20000",Kickstarter!$D:$D,"&lt;=24999",Kickstarter!$R:$R,"plays")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17" t="s">
        <v>8410</v>
      </c>
      <c r="B8" s="17">
        <f>COUNTIFS(Kickstarter!$F:$F,"successful",Kickstarter!$D:$D,"&gt;=25000",Kickstarter!$D:$D,"&lt;=29999",Kickstarter!$R:$R,"plays")</f>
        <v>1</v>
      </c>
      <c r="C8" s="17">
        <f>COUNTIFS(Kickstarter!$F:$F,"failed",Kickstarter!$D:$D,"&gt;=25000",Kickstarter!$D:$D,"&lt;=29999",Kickstarter!$R:$R,"plays")</f>
        <v>4</v>
      </c>
      <c r="D8" s="17">
        <f>COUNTIFS(Kickstarter!$F:$F,"canceled",Kickstarter!$D:$D,"&gt;=25000",Kickstarter!$D:$D,"&lt;=29999",Kickstarter!$R:$R,"plays")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17" t="s">
        <v>8411</v>
      </c>
      <c r="B9" s="17">
        <f>COUNTIFS(Kickstarter!$F:$F,"successful",Kickstarter!$D:$D,"&gt;=30000",Kickstarter!$D:$D,"&lt;=34999",Kickstarter!$R:$R,"plays")</f>
        <v>3</v>
      </c>
      <c r="C9" s="17">
        <f>COUNTIFS(Kickstarter!$F:$F,"failed",Kickstarter!$D:$D,"&gt;=30000",Kickstarter!$D:$D,"&lt;=34999",Kickstarter!$R:$R,"plays")</f>
        <v>8</v>
      </c>
      <c r="D9" s="17">
        <f>COUNTIFS(Kickstarter!$F:$F,"canceled",Kickstarter!$D:$D,"&gt;=30000",Kickstarter!$D:$D,"&lt;=34999",Kickstarter!$R:$R,"plays")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17" t="s">
        <v>8412</v>
      </c>
      <c r="B10" s="17">
        <f>COUNTIFS(Kickstarter!$F:$F,"successful",Kickstarter!$D:$D,"&gt;=35000",Kickstarter!$D:$D,"&lt;=39999",Kickstarter!$R:$R,"plays")</f>
        <v>4</v>
      </c>
      <c r="C10" s="17">
        <f>COUNTIFS(Kickstarter!$F:$F,"failed",Kickstarter!$D:$D,"&gt;=35000",Kickstarter!$D:$D,"&lt;=39999",Kickstarter!$R:$R,"plays")</f>
        <v>2</v>
      </c>
      <c r="D10" s="17">
        <f>COUNTIFS(Kickstarter!$F:$F,"canceled",Kickstarter!$D:$D,"&gt;=35000",Kickstarter!$D:$D,"&lt;=39999",Kickstarter!$R:$R,"plays")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17" t="s">
        <v>8413</v>
      </c>
      <c r="B11" s="17">
        <f>COUNTIFS(Kickstarter!$F:$F,"successful",Kickstarter!$D:$D,"&gt;=40000",Kickstarter!$D:$D,"&lt;=44999",Kickstarter!$R:$R,"plays")</f>
        <v>2</v>
      </c>
      <c r="C11" s="17">
        <f>COUNTIFS(Kickstarter!$F:$F,"failed",Kickstarter!$D:$D,"&gt;=40000",Kickstarter!$D:$D,"&lt;=44999",Kickstarter!$R:$R,"plays")</f>
        <v>1</v>
      </c>
      <c r="D11" s="17">
        <f>COUNTIFS(Kickstarter!$F:$F,"canceled",Kickstarter!$D:$D,"&gt;=40000",Kickstarter!$D:$D,"&lt;=44999",Kickstarter!$R:$R,"plays")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17" t="s">
        <v>8414</v>
      </c>
      <c r="B12" s="17">
        <f>COUNTIFS(Kickstarter!$F:$F,"successful",Kickstarter!$D:$D,"&gt;=45000",Kickstarter!$D:$D,"&lt;=49999",Kickstarter!$R:$R,"plays")</f>
        <v>0</v>
      </c>
      <c r="C12" s="17">
        <f>COUNTIFS(Kickstarter!$F:$F,"failed",Kickstarter!$D:$D,"&gt;=45000",Kickstarter!$D:$D,"&lt;=49999",Kickstarter!$R:$R,"plays")</f>
        <v>1</v>
      </c>
      <c r="D12" s="17">
        <f>COUNTIFS(Kickstarter!$F:$F,"canceled",Kickstarter!$D:$D,"&gt;=45000",Kickstarter!$D:$D,"&lt;=49999",Kickstarter!$R:$R,"plays")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s="17" t="s">
        <v>8415</v>
      </c>
      <c r="B13" s="17">
        <f>COUNTIFS(Kickstarter!$F:$F,"successful",Kickstarter!$D:$D,"&gt;50000",Kickstarter!$R:$R,"plays")</f>
        <v>2</v>
      </c>
      <c r="C13" s="17">
        <f>COUNTIFS(Kickstarter!$F:$F,"failed",Kickstarter!$D:$D,"&gt;50000",Kickstarter!$R:$R,"plays")</f>
        <v>10</v>
      </c>
      <c r="D13" s="17">
        <f>COUNTIFS(Kickstarter!$F:$F,"canceled",Kickstarter!$D:$D,"&gt;50000",Kickstarter!$R:$R,"plays")</f>
        <v>0</v>
      </c>
      <c r="E13" s="17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22" spans="9:9" x14ac:dyDescent="0.2">
      <c r="I22" s="17"/>
    </row>
    <row r="23" spans="9:9" x14ac:dyDescent="0.2">
      <c r="I23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CAEC-2E6B-CC4F-A0A5-E1DBBAB34EC5}">
  <dimension ref="A1:F6"/>
  <sheetViews>
    <sheetView workbookViewId="0">
      <selection activeCell="R14" sqref="R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8358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E64C-9586-FA4A-B68B-2A9ECCE314BD}">
  <dimension ref="A1:E7"/>
  <sheetViews>
    <sheetView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8364</v>
      </c>
      <c r="B2" t="s">
        <v>8363</v>
      </c>
    </row>
    <row r="4" spans="1:5" x14ac:dyDescent="0.2">
      <c r="A4" s="12" t="s">
        <v>8358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CBB5E-0102-1543-A6C6-CB0DC7C3565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2" t="s">
        <v>8364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8358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005-0C6E-ED47-8C24-D52B839AF2EE}">
  <dimension ref="A1:D6"/>
  <sheetViews>
    <sheetView workbookViewId="0">
      <selection activeCell="E1" sqref="E1:F104857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15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82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41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FD6F8-EDC9-584F-8502-413932235DD3}">
  <dimension ref="A1:C14"/>
  <sheetViews>
    <sheetView tabSelected="1" workbookViewId="0">
      <selection activeCell="C9" sqref="C9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8389</v>
      </c>
      <c r="B4" s="16" t="e">
        <f>STDEV(#REF!)</f>
        <v>#REF!</v>
      </c>
      <c r="C4" s="16" t="e">
        <f>STDEV(#REF!)</f>
        <v>#REF!</v>
      </c>
    </row>
    <row r="5" spans="1:3" x14ac:dyDescent="0.2">
      <c r="A5" t="s">
        <v>8390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8391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8392</v>
      </c>
      <c r="B7" s="16" t="e">
        <f>B5-B6</f>
        <v>#REF!</v>
      </c>
      <c r="C7" s="16" t="e">
        <f>C5-C6</f>
        <v>#REF!</v>
      </c>
    </row>
    <row r="9" spans="1:3" x14ac:dyDescent="0.2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8388</v>
      </c>
      <c r="B10" s="16"/>
      <c r="C10" s="16"/>
    </row>
    <row r="11" spans="1:3" x14ac:dyDescent="0.2">
      <c r="A11" t="s">
        <v>8393</v>
      </c>
    </row>
    <row r="12" spans="1:3" x14ac:dyDescent="0.2">
      <c r="A12" t="s">
        <v>8394</v>
      </c>
    </row>
    <row r="13" spans="1:3" x14ac:dyDescent="0.2">
      <c r="A13" t="s">
        <v>8395</v>
      </c>
    </row>
    <row r="14" spans="1:3" x14ac:dyDescent="0.2">
      <c r="A14" t="s">
        <v>8396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Lee</cp:lastModifiedBy>
  <dcterms:created xsi:type="dcterms:W3CDTF">2017-04-20T15:17:24Z</dcterms:created>
  <dcterms:modified xsi:type="dcterms:W3CDTF">2021-10-22T18:45:44Z</dcterms:modified>
</cp:coreProperties>
</file>