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Sheet1!$F$2:$O$9</definedName>
  </definedNames>
  <calcPr calcId="145621"/>
</workbook>
</file>

<file path=xl/calcChain.xml><?xml version="1.0" encoding="utf-8"?>
<calcChain xmlns="http://schemas.openxmlformats.org/spreadsheetml/2006/main">
  <c r="O33" i="1" l="1"/>
  <c r="N33" i="1"/>
  <c r="O32" i="1"/>
  <c r="N32" i="1"/>
  <c r="O31" i="1"/>
  <c r="N31" i="1"/>
  <c r="O30" i="1"/>
  <c r="N30" i="1"/>
  <c r="O29" i="1"/>
  <c r="J21" i="1"/>
  <c r="O21" i="1" s="1"/>
  <c r="O25" i="1"/>
  <c r="N25" i="1"/>
  <c r="O24" i="1"/>
  <c r="N24" i="1"/>
  <c r="O23" i="1"/>
  <c r="N23" i="1"/>
  <c r="O22" i="1"/>
  <c r="N22" i="1"/>
  <c r="K3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J13" i="1"/>
  <c r="O13" i="1" s="1"/>
  <c r="N13" i="1"/>
  <c r="N14" i="1"/>
  <c r="O14" i="1"/>
  <c r="N15" i="1"/>
  <c r="O15" i="1"/>
  <c r="N16" i="1"/>
  <c r="O16" i="1"/>
  <c r="N17" i="1"/>
  <c r="O17" i="1"/>
  <c r="N29" i="1" l="1"/>
  <c r="N21" i="1"/>
</calcChain>
</file>

<file path=xl/sharedStrings.xml><?xml version="1.0" encoding="utf-8"?>
<sst xmlns="http://schemas.openxmlformats.org/spreadsheetml/2006/main" count="49" uniqueCount="25">
  <si>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</si>
  <si>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</si>
  <si>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</si>
  <si>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</si>
  <si>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</si>
  <si>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</si>
  <si>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</si>
  <si>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</si>
  <si>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</si>
  <si>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</si>
  <si>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</si>
  <si>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</si>
  <si>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</si>
  <si>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</si>
  <si>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</si>
  <si>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</si>
  <si>
    <t>Step Size</t>
  </si>
  <si>
    <t>Rising ( τ)</t>
  </si>
  <si>
    <t>Falling ( τ)</t>
  </si>
  <si>
    <t>Step size</t>
  </si>
  <si>
    <t>High DC</t>
  </si>
  <si>
    <t>Low DC</t>
  </si>
  <si>
    <t>5000Hz</t>
  </si>
  <si>
    <t>10000Hz</t>
  </si>
  <si>
    <t>30000Hz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</si>
</sst>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Sheet1!$B$17:$B$31</c:f>
              <c:numCache>
                <c:formatCode>0.0%</c:formatCode>
                <c:ptCount val="15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0</c:v>
                </c:pt>
                <c:pt idx="1">
                  <c:v>1.0900000000000001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4.9400000000000004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4272"/>
        <c:axId val="75654848"/>
      </c:scatterChart>
      <c:valAx>
        <c:axId val="756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 Cycle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654848"/>
        <c:crosses val="autoZero"/>
        <c:crossBetween val="midCat"/>
      </c:valAx>
      <c:valAx>
        <c:axId val="75654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65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104775</xdr:rowOff>
    </xdr:from>
    <xdr:to>
      <xdr:col>25</xdr:col>
      <xdr:colOff>200025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workbookViewId="0">
      <selection activeCell="K30" sqref="K30"/>
    </sheetView>
  </sheetViews>
  <sheetFormatPr defaultRowHeight="15" x14ac:dyDescent="0.25"/>
  <cols>
    <col min="6" max="6" width="9" customWidth="1"/>
    <col min="7" max="7" width="9.42578125" customWidth="1"/>
    <col min="8" max="8" width="8.85546875" bestFit="1" customWidth="1"/>
    <col min="9" max="9" width="11.42578125" bestFit="1" customWidth="1"/>
    <col min="10" max="10" width="11" bestFit="1" customWidth="1"/>
    <col min="11" max="11" width="16.7109375" bestFit="1" customWidth="1"/>
    <col min="14" max="14" width="9.5703125" bestFit="1" customWidth="1"/>
  </cols>
  <sheetData>
    <row r="2" spans="1:15" x14ac:dyDescent="0.25">
      <c r="A2" t="s">
        <v>0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</row>
    <row r="3" spans="1:15" x14ac:dyDescent="0.25">
      <c r="A3" t="s">
        <v>1</v>
      </c>
      <c r="B3">
        <v>10000</v>
      </c>
      <c r="C3" t="s">
        <v>2</v>
      </c>
      <c r="F3" s="1">
        <v>0.52500000000000002</v>
      </c>
      <c r="G3" s="1">
        <v>0.47499999999999998</v>
      </c>
      <c r="H3" s="1"/>
      <c r="I3">
        <v>4.7</v>
      </c>
      <c r="J3">
        <v>4.22</v>
      </c>
      <c r="K3" s="2">
        <f>1000/L3</f>
        <v>0.78988941548183256</v>
      </c>
      <c r="L3">
        <v>1266</v>
      </c>
      <c r="N3" s="4">
        <f>($I3-$J3)*0.632+$J3</f>
        <v>4.5233600000000003</v>
      </c>
      <c r="O3" s="4">
        <f>($I3-$J3)*0.367+$J3</f>
        <v>4.3961600000000001</v>
      </c>
    </row>
    <row r="4" spans="1:15" x14ac:dyDescent="0.25">
      <c r="A4" t="s">
        <v>4</v>
      </c>
      <c r="B4" t="s">
        <v>5</v>
      </c>
      <c r="F4" s="1">
        <v>0.55000000000000004</v>
      </c>
      <c r="G4" s="1">
        <v>0.45</v>
      </c>
      <c r="H4" s="1"/>
      <c r="I4">
        <v>4.9400000000000004</v>
      </c>
      <c r="J4">
        <v>3.99</v>
      </c>
      <c r="K4" s="2">
        <f>1000/L4</f>
        <v>1.5015015015015014</v>
      </c>
      <c r="L4">
        <v>666</v>
      </c>
      <c r="N4" s="4">
        <f>($I4-$J4)*0.632+$J4</f>
        <v>4.5904000000000007</v>
      </c>
      <c r="O4" s="4">
        <f>($I4-$J4)*0.367+$J4</f>
        <v>4.3386500000000003</v>
      </c>
    </row>
    <row r="5" spans="1:15" x14ac:dyDescent="0.25">
      <c r="F5" s="1">
        <v>0.6</v>
      </c>
      <c r="G5" s="1">
        <v>0.4</v>
      </c>
      <c r="H5" s="1"/>
      <c r="I5">
        <v>5.41</v>
      </c>
      <c r="J5">
        <v>3.51</v>
      </c>
      <c r="K5" s="2">
        <f>1000/L5</f>
        <v>2.4213075060532687</v>
      </c>
      <c r="L5">
        <v>413</v>
      </c>
      <c r="N5" s="4">
        <f>($I5-$J5)*0.632+$J5</f>
        <v>4.7107999999999999</v>
      </c>
      <c r="O5" s="4">
        <f>($I5-$J5)*0.367+$J5</f>
        <v>4.2073</v>
      </c>
    </row>
    <row r="6" spans="1:15" x14ac:dyDescent="0.25">
      <c r="A6" t="s">
        <v>3</v>
      </c>
      <c r="F6" s="1">
        <v>0.65</v>
      </c>
      <c r="G6" s="1">
        <v>0.35</v>
      </c>
      <c r="H6" s="1"/>
      <c r="I6">
        <v>5.88</v>
      </c>
      <c r="J6">
        <v>3.04</v>
      </c>
      <c r="K6" s="2">
        <f>1000/L6</f>
        <v>2.9002320185614847</v>
      </c>
      <c r="L6">
        <v>344.8</v>
      </c>
      <c r="N6" s="4">
        <f>($I6-$J6)*0.632+$J6</f>
        <v>4.8348800000000001</v>
      </c>
      <c r="O6" s="4">
        <f>($I6-$J6)*0.367+$J6</f>
        <v>4.0822799999999999</v>
      </c>
    </row>
    <row r="7" spans="1:15" x14ac:dyDescent="0.25">
      <c r="F7" s="1">
        <v>0.7</v>
      </c>
      <c r="G7" s="1">
        <v>0.3</v>
      </c>
      <c r="H7" s="1"/>
      <c r="I7">
        <v>6.43</v>
      </c>
      <c r="J7">
        <v>2.83</v>
      </c>
      <c r="K7" s="2">
        <f>1000/L7</f>
        <v>2.8003360403248387</v>
      </c>
      <c r="L7">
        <v>357.1</v>
      </c>
      <c r="N7" s="4">
        <f>(I7-J7)*0.632+J7</f>
        <v>5.1052</v>
      </c>
      <c r="O7" s="4">
        <f>($I7-$J7)*0.367+$J7</f>
        <v>4.1512000000000002</v>
      </c>
    </row>
    <row r="8" spans="1:15" x14ac:dyDescent="0.25">
      <c r="F8" s="1">
        <v>0.8</v>
      </c>
      <c r="G8" s="1">
        <v>0.2</v>
      </c>
      <c r="H8" s="1"/>
      <c r="I8">
        <v>7.24</v>
      </c>
      <c r="J8">
        <v>2.04</v>
      </c>
      <c r="K8" s="2">
        <f>1000/L8</f>
        <v>3.2605151613955008</v>
      </c>
      <c r="L8">
        <v>306.7</v>
      </c>
      <c r="N8" s="4">
        <f>($I8-$J8)*0.632+$J8</f>
        <v>5.3263999999999996</v>
      </c>
      <c r="O8" s="4">
        <f>($I8-$J8)*0.367+$J8</f>
        <v>3.9484000000000004</v>
      </c>
    </row>
    <row r="9" spans="1:15" x14ac:dyDescent="0.25">
      <c r="F9" s="1">
        <v>0.9</v>
      </c>
      <c r="G9" s="1">
        <v>0.1</v>
      </c>
      <c r="H9" s="1"/>
      <c r="I9">
        <v>8.16</v>
      </c>
      <c r="J9">
        <v>1.0900000000000001</v>
      </c>
      <c r="K9" s="2">
        <f>1000/L9</f>
        <v>4.0502227622519236</v>
      </c>
      <c r="L9">
        <v>246.9</v>
      </c>
      <c r="N9" s="4">
        <f>($I9-$J9)*0.632+$J9</f>
        <v>5.5582400000000005</v>
      </c>
      <c r="O9" s="4">
        <f>($I9-$J9)*0.367+$J9</f>
        <v>3.6846899999999998</v>
      </c>
    </row>
    <row r="10" spans="1:15" x14ac:dyDescent="0.25">
      <c r="F10" s="1"/>
      <c r="G10" s="1"/>
      <c r="H10" s="1"/>
      <c r="K10" s="2"/>
    </row>
    <row r="11" spans="1:15" x14ac:dyDescent="0.25">
      <c r="F11" s="3" t="s">
        <v>22</v>
      </c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F12" t="s">
        <v>20</v>
      </c>
      <c r="G12" t="s">
        <v>21</v>
      </c>
      <c r="H12" t="s">
        <v>19</v>
      </c>
      <c r="I12" t="s">
        <v>8</v>
      </c>
      <c r="J12" t="s">
        <v>9</v>
      </c>
      <c r="K12" t="s">
        <v>17</v>
      </c>
      <c r="L12" t="s">
        <v>18</v>
      </c>
      <c r="N12" t="s">
        <v>12</v>
      </c>
      <c r="O12" t="s">
        <v>13</v>
      </c>
    </row>
    <row r="13" spans="1:15" x14ac:dyDescent="0.25">
      <c r="F13" s="1">
        <v>1</v>
      </c>
      <c r="G13" s="1">
        <v>0</v>
      </c>
      <c r="H13" s="1">
        <v>1</v>
      </c>
      <c r="I13">
        <v>9.01</v>
      </c>
      <c r="J13">
        <f>79/1000</f>
        <v>7.9000000000000001E-2</v>
      </c>
      <c r="K13" s="2">
        <v>0.64</v>
      </c>
      <c r="L13" s="2">
        <v>4.8</v>
      </c>
      <c r="N13" s="4">
        <f>($I13-$J13)*0.632+$J13</f>
        <v>5.7233919999999996</v>
      </c>
      <c r="O13" s="4">
        <f>($I13-$J13)*0.367+$J13</f>
        <v>3.3566769999999999</v>
      </c>
    </row>
    <row r="14" spans="1:15" x14ac:dyDescent="0.25">
      <c r="F14" s="1">
        <v>0.9</v>
      </c>
      <c r="G14" s="1">
        <v>0.1</v>
      </c>
      <c r="H14" s="1">
        <v>0.8</v>
      </c>
      <c r="I14">
        <v>8.4600000000000009</v>
      </c>
      <c r="J14">
        <v>1.46</v>
      </c>
      <c r="K14" s="2">
        <v>0.65</v>
      </c>
      <c r="L14" s="2">
        <v>3.66</v>
      </c>
      <c r="N14" s="4">
        <f>($I14-$J14)*0.632+$J14</f>
        <v>5.8840000000000003</v>
      </c>
      <c r="O14" s="4">
        <f>($I14-$J14)*0.367+$J14</f>
        <v>4.0289999999999999</v>
      </c>
    </row>
    <row r="15" spans="1:15" x14ac:dyDescent="0.25">
      <c r="F15" s="1">
        <v>0.8</v>
      </c>
      <c r="G15" s="1">
        <v>0.2</v>
      </c>
      <c r="H15" s="1">
        <v>0.6</v>
      </c>
      <c r="I15">
        <v>7.22</v>
      </c>
      <c r="J15">
        <v>2.65</v>
      </c>
      <c r="K15" s="2">
        <v>0.56999999999999995</v>
      </c>
      <c r="L15" s="2">
        <v>3.08</v>
      </c>
      <c r="N15" s="4">
        <f>($I15-$J15)*0.632+$J15</f>
        <v>5.5382400000000001</v>
      </c>
      <c r="O15" s="4">
        <f>($I15-$J15)*0.367+$J15</f>
        <v>4.3271899999999999</v>
      </c>
    </row>
    <row r="16" spans="1:15" x14ac:dyDescent="0.25">
      <c r="B16" t="s">
        <v>14</v>
      </c>
      <c r="C16" t="s">
        <v>15</v>
      </c>
      <c r="F16" s="1">
        <v>0.7</v>
      </c>
      <c r="G16" s="1">
        <v>0.3</v>
      </c>
      <c r="H16" s="1">
        <v>0.4</v>
      </c>
      <c r="I16">
        <v>6.34</v>
      </c>
      <c r="J16">
        <v>3.68</v>
      </c>
      <c r="K16" s="2">
        <v>0.52</v>
      </c>
      <c r="L16" s="2">
        <v>2.48</v>
      </c>
      <c r="N16" s="4">
        <f>($I16-$J16)*0.632+$J16</f>
        <v>5.3611199999999997</v>
      </c>
      <c r="O16" s="4">
        <f>($I16-$J16)*0.367+$J16</f>
        <v>4.6562200000000002</v>
      </c>
    </row>
    <row r="17" spans="2:15" x14ac:dyDescent="0.25">
      <c r="B17">
        <v>0</v>
      </c>
      <c r="C17">
        <v>0</v>
      </c>
      <c r="F17" s="1">
        <v>0.6</v>
      </c>
      <c r="G17" s="1">
        <v>0.4</v>
      </c>
      <c r="H17" s="1">
        <v>0.2</v>
      </c>
      <c r="I17">
        <v>5.78</v>
      </c>
      <c r="J17">
        <v>4.5199999999999996</v>
      </c>
      <c r="K17" s="2">
        <v>0.64</v>
      </c>
      <c r="L17" s="2">
        <v>2.04</v>
      </c>
      <c r="N17" s="4">
        <f>($I17-$J17)*0.632+$J17</f>
        <v>5.3163200000000002</v>
      </c>
      <c r="O17" s="4">
        <f>($I17-$J17)*0.367+$J17</f>
        <v>4.9824199999999994</v>
      </c>
    </row>
    <row r="18" spans="2:15" x14ac:dyDescent="0.25">
      <c r="B18" s="1">
        <v>0.1</v>
      </c>
      <c r="C18">
        <v>1.0900000000000001</v>
      </c>
      <c r="F18" s="1"/>
      <c r="G18" s="1"/>
      <c r="H18" s="1"/>
      <c r="K18" s="2"/>
    </row>
    <row r="19" spans="2:15" x14ac:dyDescent="0.25">
      <c r="B19" s="1">
        <v>0.2</v>
      </c>
      <c r="C19">
        <v>2.04</v>
      </c>
      <c r="F19" s="3" t="s">
        <v>23</v>
      </c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1">
        <v>0.3</v>
      </c>
      <c r="C20">
        <v>2.83</v>
      </c>
      <c r="F20" t="s">
        <v>20</v>
      </c>
      <c r="G20" t="s">
        <v>21</v>
      </c>
      <c r="H20" t="s">
        <v>19</v>
      </c>
      <c r="I20" t="s">
        <v>8</v>
      </c>
      <c r="J20" t="s">
        <v>9</v>
      </c>
      <c r="K20" t="s">
        <v>17</v>
      </c>
      <c r="L20" t="s">
        <v>18</v>
      </c>
      <c r="N20" t="s">
        <v>12</v>
      </c>
      <c r="O20" t="s">
        <v>13</v>
      </c>
    </row>
    <row r="21" spans="2:15" x14ac:dyDescent="0.25">
      <c r="B21" s="1">
        <v>0.35</v>
      </c>
      <c r="C21">
        <v>3.04</v>
      </c>
      <c r="F21" s="1">
        <v>1</v>
      </c>
      <c r="G21" s="1">
        <v>0</v>
      </c>
      <c r="H21" s="1">
        <v>1</v>
      </c>
      <c r="I21">
        <v>8.98</v>
      </c>
      <c r="J21">
        <f>79/1000</f>
        <v>7.9000000000000001E-2</v>
      </c>
      <c r="K21" s="2">
        <v>0.65</v>
      </c>
      <c r="L21" s="2">
        <v>4.95</v>
      </c>
      <c r="N21" s="4">
        <f>($I21-$J21)*0.632+$J21</f>
        <v>5.7044319999999997</v>
      </c>
      <c r="O21" s="4">
        <f>($I21-$J21)*0.367+$J21</f>
        <v>3.3456670000000002</v>
      </c>
    </row>
    <row r="22" spans="2:15" x14ac:dyDescent="0.25">
      <c r="B22" s="1">
        <v>0.4</v>
      </c>
      <c r="C22">
        <v>3.51</v>
      </c>
      <c r="F22" s="1">
        <v>0.9</v>
      </c>
      <c r="G22" s="1">
        <v>0.1</v>
      </c>
      <c r="H22" s="1">
        <v>0.8</v>
      </c>
      <c r="I22">
        <v>8.31</v>
      </c>
      <c r="J22">
        <v>1.1100000000000001</v>
      </c>
      <c r="K22" s="2">
        <v>0.63</v>
      </c>
      <c r="L22" s="2">
        <v>3.95</v>
      </c>
      <c r="N22" s="4">
        <f>($I22-$J22)*0.632+$J22</f>
        <v>5.6604000000000001</v>
      </c>
      <c r="O22" s="4">
        <f>($I22-$J22)*0.367+$J22</f>
        <v>3.7523999999999997</v>
      </c>
    </row>
    <row r="23" spans="2:15" x14ac:dyDescent="0.25">
      <c r="B23" s="1">
        <v>0.45</v>
      </c>
      <c r="C23">
        <v>3.99</v>
      </c>
      <c r="F23" s="1">
        <v>0.8</v>
      </c>
      <c r="G23" s="1">
        <v>0.2</v>
      </c>
      <c r="H23" s="1">
        <v>0.6</v>
      </c>
      <c r="I23">
        <v>7.3</v>
      </c>
      <c r="J23">
        <v>2.09</v>
      </c>
      <c r="K23" s="2">
        <v>0.57999999999999996</v>
      </c>
      <c r="L23" s="2">
        <v>3.3</v>
      </c>
      <c r="N23" s="4">
        <f>($I23-$J23)*0.632+$J23</f>
        <v>5.3827199999999999</v>
      </c>
      <c r="O23" s="4">
        <f>($I23-$J23)*0.367+$J23</f>
        <v>4.0020699999999998</v>
      </c>
    </row>
    <row r="24" spans="2:15" x14ac:dyDescent="0.25">
      <c r="B24" s="1">
        <v>0.47499999999999998</v>
      </c>
      <c r="C24">
        <v>4.22</v>
      </c>
      <c r="F24" s="1">
        <v>0.7</v>
      </c>
      <c r="G24" s="1">
        <v>0.3</v>
      </c>
      <c r="H24" s="1">
        <v>0.4</v>
      </c>
      <c r="I24">
        <v>6.4</v>
      </c>
      <c r="J24">
        <v>2.64</v>
      </c>
      <c r="K24" s="2">
        <v>0.56999999999999995</v>
      </c>
      <c r="L24" s="2">
        <v>2.98</v>
      </c>
      <c r="N24" s="4">
        <f>($I24-$J24)*0.632+$J24</f>
        <v>5.0163200000000003</v>
      </c>
      <c r="O24" s="4">
        <f>($I24-$J24)*0.367+$J24</f>
        <v>4.0199199999999999</v>
      </c>
    </row>
    <row r="25" spans="2:15" x14ac:dyDescent="0.25">
      <c r="B25" s="1">
        <v>0.52500000000000002</v>
      </c>
      <c r="C25">
        <v>4.7</v>
      </c>
      <c r="F25" s="1">
        <v>0.6</v>
      </c>
      <c r="G25" s="1">
        <v>0.4</v>
      </c>
      <c r="H25" s="1">
        <v>0.2</v>
      </c>
      <c r="I25">
        <v>5.52</v>
      </c>
      <c r="J25">
        <v>3.61</v>
      </c>
      <c r="K25" s="2">
        <v>0.55000000000000004</v>
      </c>
      <c r="L25" s="2">
        <v>2.2999999999999998</v>
      </c>
      <c r="N25" s="4">
        <f>($I25-$J25)*0.632+$J25</f>
        <v>4.8171199999999992</v>
      </c>
      <c r="O25" s="4">
        <f>($I25-$J25)*0.367+$J25</f>
        <v>4.3109699999999993</v>
      </c>
    </row>
    <row r="26" spans="2:15" x14ac:dyDescent="0.25">
      <c r="B26" s="1">
        <v>0.55000000000000004</v>
      </c>
      <c r="C26">
        <v>4.9400000000000004</v>
      </c>
    </row>
    <row r="27" spans="2:15" x14ac:dyDescent="0.25">
      <c r="B27" s="1">
        <v>0.6</v>
      </c>
      <c r="C27">
        <v>5.41</v>
      </c>
      <c r="F27" s="3" t="s">
        <v>24</v>
      </c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1">
        <v>0.65</v>
      </c>
      <c r="C28">
        <v>5.88</v>
      </c>
      <c r="F28" t="s">
        <v>20</v>
      </c>
      <c r="G28" t="s">
        <v>21</v>
      </c>
      <c r="H28" t="s">
        <v>19</v>
      </c>
      <c r="I28" t="s">
        <v>8</v>
      </c>
      <c r="J28" t="s">
        <v>9</v>
      </c>
      <c r="K28" t="s">
        <v>17</v>
      </c>
      <c r="L28" t="s">
        <v>18</v>
      </c>
      <c r="N28" t="s">
        <v>12</v>
      </c>
      <c r="O28" t="s">
        <v>13</v>
      </c>
    </row>
    <row r="29" spans="2:15" x14ac:dyDescent="0.25">
      <c r="B29" s="1">
        <v>0.7</v>
      </c>
      <c r="C29">
        <v>6.43</v>
      </c>
      <c r="F29" s="1">
        <v>1</v>
      </c>
      <c r="G29" s="1">
        <v>0</v>
      </c>
      <c r="H29" s="1">
        <v>1</v>
      </c>
      <c r="I29">
        <v>8.94</v>
      </c>
      <c r="J29">
        <v>0.106</v>
      </c>
      <c r="K29" s="2">
        <v>0.66500000000000004</v>
      </c>
      <c r="L29" s="2">
        <v>4.9800000000000004</v>
      </c>
      <c r="N29" s="4">
        <f>($I29-$J29)*0.632+$J29</f>
        <v>5.6890879999999999</v>
      </c>
      <c r="O29" s="4">
        <f>($I29-$J29)*0.367+$J29</f>
        <v>3.3480779999999997</v>
      </c>
    </row>
    <row r="30" spans="2:15" x14ac:dyDescent="0.25">
      <c r="B30" s="1">
        <v>0.8</v>
      </c>
      <c r="C30">
        <v>7.24</v>
      </c>
      <c r="F30" s="1">
        <v>0.9</v>
      </c>
      <c r="G30" s="1">
        <v>0.1</v>
      </c>
      <c r="H30" s="1">
        <v>0.8</v>
      </c>
      <c r="I30">
        <v>8.24</v>
      </c>
      <c r="J30">
        <v>1.1000000000000001</v>
      </c>
      <c r="K30" s="2">
        <v>0.66</v>
      </c>
      <c r="L30" s="2">
        <v>4</v>
      </c>
      <c r="N30" s="4">
        <f>($I30-$J30)*0.632+$J30</f>
        <v>5.6124799999999997</v>
      </c>
      <c r="O30" s="4">
        <f>($I30-$J30)*0.367+$J30</f>
        <v>3.7203800000000005</v>
      </c>
    </row>
    <row r="31" spans="2:15" x14ac:dyDescent="0.25">
      <c r="B31" s="1">
        <v>0.9</v>
      </c>
      <c r="C31">
        <v>8.16</v>
      </c>
      <c r="F31" s="1">
        <v>0.8</v>
      </c>
      <c r="G31" s="1">
        <v>0.2</v>
      </c>
      <c r="H31" s="1">
        <v>0.6</v>
      </c>
      <c r="I31">
        <v>7.29</v>
      </c>
      <c r="J31">
        <v>2.06</v>
      </c>
      <c r="K31" s="2">
        <v>0.64</v>
      </c>
      <c r="L31" s="2">
        <v>3.4</v>
      </c>
      <c r="N31" s="4">
        <f>($I31-$J31)*0.632+$J31</f>
        <v>5.3653600000000008</v>
      </c>
      <c r="O31" s="4">
        <f>($I31-$J31)*0.367+$J31</f>
        <v>3.9794100000000001</v>
      </c>
    </row>
    <row r="32" spans="2:15" x14ac:dyDescent="0.25">
      <c r="F32" s="1">
        <v>0.7</v>
      </c>
      <c r="G32" s="1">
        <v>0.3</v>
      </c>
      <c r="H32" s="1">
        <v>0.4</v>
      </c>
      <c r="I32">
        <v>6.38</v>
      </c>
      <c r="J32">
        <v>2.66</v>
      </c>
      <c r="K32" s="2">
        <v>0.59</v>
      </c>
      <c r="L32" s="2">
        <v>3.02</v>
      </c>
      <c r="N32" s="4">
        <f>($I32-$J32)*0.632+$J32</f>
        <v>5.0110399999999995</v>
      </c>
      <c r="O32" s="4">
        <f>($I32-$J32)*0.367+$J32</f>
        <v>4.0252400000000002</v>
      </c>
    </row>
    <row r="33" spans="6:15" x14ac:dyDescent="0.25">
      <c r="F33" s="1">
        <v>0.6</v>
      </c>
      <c r="G33" s="1">
        <v>0.4</v>
      </c>
      <c r="H33" s="1">
        <v>0.2</v>
      </c>
      <c r="I33">
        <v>5.48</v>
      </c>
      <c r="J33">
        <v>3.57</v>
      </c>
      <c r="K33" s="2">
        <v>0.46</v>
      </c>
      <c r="L33" s="2">
        <v>2.4500000000000002</v>
      </c>
      <c r="N33" s="4">
        <f>($I33-$J33)*0.632+$J33</f>
        <v>4.77712</v>
      </c>
      <c r="O33" s="4">
        <f>($I33-$J33)*0.367+$J33</f>
        <v>4.2709700000000002</v>
      </c>
    </row>
    <row r="41" spans="6:15" x14ac:dyDescent="0.25">
      <c r="F41" t="s">
        <v>16</v>
      </c>
      <c r="G41" t="s">
        <v>17</v>
      </c>
      <c r="I41" t="s">
        <v>18</v>
      </c>
    </row>
    <row r="42" spans="6:15" x14ac:dyDescent="0.25">
      <c r="F42" s="1">
        <v>0.2</v>
      </c>
    </row>
    <row r="43" spans="6:15" x14ac:dyDescent="0.25">
      <c r="F43" s="1">
        <v>0.4</v>
      </c>
    </row>
    <row r="44" spans="6:15" x14ac:dyDescent="0.25">
      <c r="F44" s="1">
        <v>0.6</v>
      </c>
    </row>
    <row r="45" spans="6:15" x14ac:dyDescent="0.25">
      <c r="F45" s="1">
        <v>0.8</v>
      </c>
    </row>
    <row r="46" spans="6:15" x14ac:dyDescent="0.25">
      <c r="F46" s="1">
        <v>1</v>
      </c>
    </row>
    <row r="47" spans="6:15" x14ac:dyDescent="0.25">
      <c r="F47" s="1"/>
    </row>
    <row r="48" spans="6:15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</sheetData>
  <autoFilter ref="F2:O9">
    <sortState ref="F3:P13">
      <sortCondition ref="F2:F9"/>
    </sortState>
  </autoFilter>
  <mergeCells count="3">
    <mergeCell ref="F11:O11"/>
    <mergeCell ref="F19:O19"/>
    <mergeCell ref="F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#LIM JIA SONG JOHN#</cp:lastModifiedBy>
  <dcterms:created xsi:type="dcterms:W3CDTF">2016-08-18T02:07:51Z</dcterms:created>
  <dcterms:modified xsi:type="dcterms:W3CDTF">2016-08-25T04:09:21Z</dcterms:modified>
</cp:coreProperties>
</file>