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object-oriented\schedule\"/>
    </mc:Choice>
  </mc:AlternateContent>
  <xr:revisionPtr revIDLastSave="0" documentId="13_ncr:1_{E23648C9-50B0-4D91-A23C-B1BD78AD2B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2" l="1"/>
  <c r="E34" i="2" l="1"/>
  <c r="E38" i="2" s="1"/>
  <c r="E42" i="2" s="1"/>
  <c r="E46" i="2" s="1"/>
  <c r="E50" i="2" s="1"/>
  <c r="E54" i="2" s="1"/>
  <c r="E37" i="2"/>
  <c r="E41" i="2" s="1"/>
  <c r="E45" i="2" s="1"/>
  <c r="E49" i="2" s="1"/>
  <c r="E53" i="2" s="1"/>
  <c r="E57" i="2" s="1"/>
  <c r="D40" i="2"/>
  <c r="D44" i="2" s="1"/>
  <c r="D48" i="2" s="1"/>
  <c r="D52" i="2" s="1"/>
  <c r="D56" i="2" s="1"/>
  <c r="D39" i="2"/>
  <c r="D43" i="2" s="1"/>
  <c r="D47" i="2" s="1"/>
  <c r="D51" i="2" s="1"/>
  <c r="D55" i="2" s="1"/>
  <c r="D37" i="2"/>
  <c r="D41" i="2" s="1"/>
  <c r="D45" i="2" s="1"/>
  <c r="D49" i="2" s="1"/>
  <c r="D57" i="2" s="1"/>
  <c r="A6" i="2" l="1"/>
  <c r="A10" i="2" s="1"/>
  <c r="A14" i="2" s="1"/>
  <c r="A18" i="2" s="1"/>
  <c r="A22" i="2" s="1"/>
  <c r="A26" i="2" s="1"/>
  <c r="A30" i="2" s="1"/>
  <c r="A33" i="2" s="1"/>
  <c r="A37" i="2" s="1"/>
  <c r="A41" i="2" s="1"/>
  <c r="A45" i="2" s="1"/>
  <c r="A49" i="2" s="1"/>
  <c r="A53" i="2" s="1"/>
  <c r="E6" i="2"/>
  <c r="E10" i="2" s="1"/>
  <c r="E13" i="2" s="1"/>
  <c r="E5" i="2"/>
  <c r="E4" i="2"/>
  <c r="E3" i="2"/>
  <c r="E7" i="2" l="1"/>
  <c r="E8" i="2"/>
  <c r="E9" i="2"/>
  <c r="E14" i="2"/>
  <c r="E11" i="2"/>
  <c r="E12" i="2"/>
  <c r="E17" i="2" l="1"/>
  <c r="E16" i="2"/>
  <c r="E18" i="2"/>
  <c r="E15" i="2"/>
  <c r="E21" i="2" l="1"/>
  <c r="E20" i="2"/>
  <c r="E19" i="2"/>
  <c r="E22" i="2"/>
  <c r="E25" i="2" l="1"/>
  <c r="E24" i="2"/>
  <c r="E23" i="2"/>
  <c r="E26" i="2"/>
  <c r="E29" i="2" l="1"/>
  <c r="E28" i="2"/>
  <c r="E27" i="2"/>
  <c r="E35" i="2"/>
  <c r="E39" i="2" s="1"/>
  <c r="E43" i="2" s="1"/>
  <c r="E47" i="2" s="1"/>
  <c r="E51" i="2" s="1"/>
  <c r="E55" i="2" s="1"/>
  <c r="E32" i="2" l="1"/>
  <c r="E36" i="2" s="1"/>
  <c r="E40" i="2" s="1"/>
  <c r="E44" i="2" s="1"/>
  <c r="E48" i="2" s="1"/>
  <c r="E52" i="2" s="1"/>
  <c r="E56" i="2" s="1"/>
</calcChain>
</file>

<file path=xl/sharedStrings.xml><?xml version="1.0" encoding="utf-8"?>
<sst xmlns="http://schemas.openxmlformats.org/spreadsheetml/2006/main" count="279" uniqueCount="231">
  <si>
    <t>Class number</t>
  </si>
  <si>
    <t>Mon</t>
  </si>
  <si>
    <t>Day</t>
  </si>
  <si>
    <t>Date</t>
  </si>
  <si>
    <t>13.1-13.4</t>
  </si>
  <si>
    <t>HW due</t>
  </si>
  <si>
    <t>Ch 16</t>
  </si>
  <si>
    <t>Ch 8</t>
  </si>
  <si>
    <t>Fri</t>
  </si>
  <si>
    <t>week number</t>
  </si>
  <si>
    <t>lab1</t>
  </si>
  <si>
    <t>Tue</t>
  </si>
  <si>
    <t>Wed</t>
  </si>
  <si>
    <t>lab0</t>
  </si>
  <si>
    <t>topic</t>
  </si>
  <si>
    <t>hw1</t>
  </si>
  <si>
    <t>hw2</t>
  </si>
  <si>
    <t>hw3</t>
  </si>
  <si>
    <t>[review]</t>
  </si>
  <si>
    <t>1. Objects and Classes</t>
  </si>
  <si>
    <t>2. Unit Testing</t>
  </si>
  <si>
    <t>5. Static fields and methods</t>
  </si>
  <si>
    <t>6. Arrays</t>
  </si>
  <si>
    <t>hw4</t>
  </si>
  <si>
    <t>hw5</t>
  </si>
  <si>
    <t>7. Interfaces</t>
  </si>
  <si>
    <t>hw6</t>
  </si>
  <si>
    <t>hw7</t>
  </si>
  <si>
    <t>8. Inheritance</t>
  </si>
  <si>
    <t>9. Exceptions</t>
  </si>
  <si>
    <t>10. Recursion</t>
  </si>
  <si>
    <t>3. Conditionals and Composition</t>
  </si>
  <si>
    <t>hw8</t>
  </si>
  <si>
    <t>hw9</t>
  </si>
  <si>
    <t>hw10</t>
  </si>
  <si>
    <t>lab2</t>
  </si>
  <si>
    <t>lab3</t>
  </si>
  <si>
    <t>lab4</t>
  </si>
  <si>
    <t>[no lab]</t>
  </si>
  <si>
    <t>lab5</t>
  </si>
  <si>
    <t>lab6</t>
  </si>
  <si>
    <t>lab8b</t>
  </si>
  <si>
    <t>lab8a</t>
  </si>
  <si>
    <t>Required reading</t>
  </si>
  <si>
    <t>Ch 5-6</t>
  </si>
  <si>
    <t>Ch 1-4</t>
  </si>
  <si>
    <t>7.7.1</t>
  </si>
  <si>
    <t>7.7, 7.8</t>
  </si>
  <si>
    <t>Ch 7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</si>
  <si>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</si>
  <si>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</si>
  <si>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</si>
  <si>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</si>
  <si>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</si>
  <si>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</si>
  <si>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</si>
  <si>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</si>
  <si>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</si>
  <si>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</si>
  <si>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</si>
  <si>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</si>
  <si>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</si>
  <si>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</si>
  <si>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</si>
  <si>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</si>
  <si>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</si>
  <si>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</si>
  <si>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</si>
  <si>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</si>
  <si>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</si>
  <si>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</si>
  <si>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</si>
  <si>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</si>
  <si>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</si>
  <si>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</si>
  <si>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</si>
  <si>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</si>
  <si>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</si>
  <si>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</si>
  <si>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class 31</t>
  </si>
  <si>
    <t>class 32</t>
  </si>
  <si>
    <t>class 33</t>
  </si>
  <si>
    <t>class 34</t>
  </si>
  <si>
    <t>class 35</t>
  </si>
  <si>
    <t>class 36</t>
  </si>
  <si>
    <t>class 37</t>
  </si>
  <si>
    <t>class 38</t>
  </si>
  <si>
    <t>class 39</t>
  </si>
  <si>
    <t>class 40</t>
  </si>
  <si>
    <t>class 41</t>
  </si>
  <si>
    <t>class 42</t>
  </si>
  <si>
    <t>lab 0</t>
  </si>
  <si>
    <t>lab 1</t>
  </si>
  <si>
    <t>lab 2</t>
  </si>
  <si>
    <t>lab 3</t>
  </si>
  <si>
    <t>lab 5</t>
  </si>
  <si>
    <t>lab 6</t>
  </si>
  <si>
    <t>lab 7</t>
  </si>
  <si>
    <t>lab 8a</t>
  </si>
  <si>
    <t>lab 8b</t>
  </si>
  <si>
    <t>10.1-10.5</t>
  </si>
  <si>
    <t>10.1-10.2</t>
  </si>
  <si>
    <t>--</t>
  </si>
  <si>
    <t>11.4-11.5</t>
  </si>
  <si>
    <t>Ch 11</t>
  </si>
  <si>
    <t>Ch 13</t>
  </si>
  <si>
    <t>Ch 14</t>
  </si>
  <si>
    <t>Recommended reading</t>
  </si>
  <si>
    <t>lab7</t>
  </si>
  <si>
    <t>Ch 6</t>
  </si>
  <si>
    <t>4. ArrayLists and loops</t>
  </si>
  <si>
    <t>lab 4</t>
  </si>
  <si>
    <t>1.3-1.5, 2.1-2.4</t>
  </si>
  <si>
    <t>topics</t>
  </si>
  <si>
    <t xml:space="preserve">Eclipse and GitHub: main method, construct new objects, invoke  a method, string concatenation </t>
  </si>
  <si>
    <t>Pong: accessors, mutators, JUnit testing.</t>
  </si>
  <si>
    <t>Virtual pests: conditionals, local variables</t>
  </si>
  <si>
    <t>Darwin’s world: Arraylists, composition</t>
  </si>
  <si>
    <t>Minesweeper: 2D arrays</t>
  </si>
  <si>
    <t>Mid-Term Pause, Oct 3-6</t>
  </si>
  <si>
    <t>12/2, 9am</t>
  </si>
  <si>
    <t>Shapes: interfaces and polymorphism</t>
  </si>
  <si>
    <t>Shapes continued: inheritance and polymorphism</t>
  </si>
  <si>
    <t>recursion</t>
  </si>
  <si>
    <t>WiD (appointment system)</t>
  </si>
  <si>
    <t>revised WiD (appointment system)</t>
  </si>
  <si>
    <t>midterm exam 1
(topics 1-5)</t>
  </si>
  <si>
    <t>midterm exam 2
(topics 6-10)</t>
  </si>
  <si>
    <t>source files and other resources</t>
  </si>
  <si>
    <t>https://repl.it/languages/java</t>
  </si>
  <si>
    <t>Account.java,  Candidate.java, Car.java</t>
  </si>
  <si>
    <t>Account2.java</t>
  </si>
  <si>
    <t>BankAccount.java, Candidate.java, CandidateTest.java, Student.java</t>
  </si>
  <si>
    <t>Account2.java, Account3.java, Account3Test.java, Employee.java, FindMaxStart.java, GradeCalculator.java</t>
  </si>
  <si>
    <t>BadStudentDesign, GoodStudentDesign</t>
  </si>
  <si>
    <t>Candidate2.java, Candidate2Demo.java, FirstStaticExample.java, JavaStaticMethods.java, Student2.java</t>
  </si>
  <si>
    <t>1a: objects, classes 1b:main method [println, object creation via the new operator with parameters, string concatenation]</t>
  </si>
  <si>
    <t>1c: fields (instance variables), 1d: primitive and object types, 1e: accessors and mutators, 1f: fields again, constructors, and assignment statements</t>
  </si>
  <si>
    <t>2a: JUnit test methods, including test constructors. 2b: Multiple tests and local variables</t>
  </si>
  <si>
    <t>3a: Conditional statements and statement coverage, 3b: Nested and Cascading Conditional Statements, 3c: Boolean Operators</t>
  </si>
  <si>
    <t>3g: Method Calls and Test Fixtures, 3h: this and null</t>
  </si>
  <si>
    <t>1g: Defining and invoking constructors 1h: defining methods, 1i: Printing, Strings and Integer arithmetic, 1j: double data type and default constructors</t>
  </si>
  <si>
    <t>4a: Collections and ArrayList, 4b: Returning Objects and Testing Collections</t>
  </si>
  <si>
    <t>4c: for loops; 4d Aggregating and searching collections; 4e: While Loops</t>
  </si>
  <si>
    <t>3d: Debugging, 3e: Composition, 3f: Design notation (Class diagram, object diagram) and implementing composition</t>
  </si>
  <si>
    <t>3i: public and private, 3j: Refactoring</t>
  </si>
  <si>
    <t>ArrayListDemo.java, DVD.java, DVDTest.java,  VideoStore.java</t>
  </si>
  <si>
    <t>FirstForLoop.java, FirstWhileLoop.java,  VideoStore.java</t>
  </si>
  <si>
    <t>VideoStore.java, CoinCollection</t>
  </si>
  <si>
    <t>5a: Class constants, 5b: static fields and methods</t>
  </si>
  <si>
    <t>6a: Arrays, 6b: nested loops, 6c: Array Processing</t>
  </si>
  <si>
    <t>FirstArrayExample.java, StockAnalyzer.java, StockData.java, StockDataReader.java</t>
  </si>
  <si>
    <t>TwoDimensionalArrays.java</t>
  </si>
  <si>
    <t>6d: 2D arrays, including object diagrams, 6e: the primitive types</t>
  </si>
  <si>
    <t>InterfaceExamples.java</t>
  </si>
  <si>
    <t>MakesSound.java, Car.java, Swims.java, Duck.java, Dolphin.java</t>
  </si>
  <si>
    <t>InterfaceExamples.java, SortingDolphins.java</t>
  </si>
  <si>
    <t xml:space="preserve">TextMessage.java, MultimediaMessage.java </t>
  </si>
  <si>
    <t>InheritanceExamples.java, WhatsTheOutput.java</t>
  </si>
  <si>
    <t>ExtendingObject.java, TextMessageList.java</t>
  </si>
  <si>
    <t>FirstExceptionExample.java, SumList.java, RollSimulator.java, Die.java</t>
  </si>
  <si>
    <t>CheckedExceptionExample.java, FinallyEx.java</t>
  </si>
  <si>
    <t>RecursiveSum.java</t>
  </si>
  <si>
    <t>PalindromeChecker.java, PermutationGeneratorStub.java, PermutationGenerator.java</t>
  </si>
  <si>
    <t>TowerOfHanoi.java, TowerOfHanoi2.java</t>
  </si>
  <si>
    <t>LinkedListExamples.java</t>
  </si>
  <si>
    <t>IteratorExamples.java</t>
  </si>
  <si>
    <t>SelectionSort.java, SelectionSortExperiment.java</t>
  </si>
  <si>
    <t>MergeSort.java, MergeSortExperiment.java</t>
  </si>
  <si>
    <t xml:space="preserve">Search.java, LinearBinarySearchComparison.java, PrimitiveSortingSearching.java, CollectionSortingSearching.java, </t>
  </si>
  <si>
    <t>ComparatorSortingSearching.java</t>
  </si>
  <si>
    <t>Additional recursion examples</t>
  </si>
  <si>
    <t>11. Sorting and searching</t>
  </si>
  <si>
    <t>12. Abstract data types</t>
  </si>
  <si>
    <t>hw11a</t>
  </si>
  <si>
    <t>hw11b</t>
  </si>
  <si>
    <t>hw12</t>
  </si>
  <si>
    <t>final exam (topics 1-12)</t>
  </si>
  <si>
    <t>2.5, 2.8, 3.1-3.3</t>
  </si>
  <si>
    <t>2.2, 3.3, 4.2.3</t>
  </si>
  <si>
    <t>5.1-5.7</t>
  </si>
  <si>
    <t>5.7, 6.10</t>
  </si>
  <si>
    <t>3.7, 5.2.5</t>
  </si>
  <si>
    <t>6.1, 6.3</t>
  </si>
  <si>
    <t>5.2.3, 7.2</t>
  </si>
  <si>
    <t>4.1.2, Special Topic 4.4, 8.4</t>
  </si>
  <si>
    <t>6.8, 7.1</t>
  </si>
  <si>
    <t>4.1, 7.6</t>
  </si>
  <si>
    <t>10.2</t>
  </si>
  <si>
    <t>4.2.5, 10.2.3, [9.5.3]</t>
  </si>
  <si>
    <t>15.3, 15.4</t>
  </si>
  <si>
    <t>9.1-9.3</t>
  </si>
  <si>
    <t>9.4</t>
  </si>
  <si>
    <t>9.5</t>
  </si>
  <si>
    <t>Special topic 9.3, Special topic 9.5</t>
  </si>
  <si>
    <t>Singleton pattern, object adapter pattern</t>
  </si>
  <si>
    <t>14.1-14.3</t>
  </si>
  <si>
    <t>14.4-14.5</t>
  </si>
  <si>
    <t>14.6-14.8</t>
  </si>
  <si>
    <t>10.3, special topic 14.4</t>
  </si>
  <si>
    <t>15.1-15.4, 16.2</t>
  </si>
  <si>
    <t>16.1.8, 16.2.3</t>
  </si>
  <si>
    <t>15.2.3, 16.1.3, 16.1.4</t>
  </si>
  <si>
    <t>7a: interfaces</t>
  </si>
  <si>
    <t>7b: polymorphism</t>
  </si>
  <si>
    <t>polymorphic algorithms; 7c: type casting, instanceof;</t>
  </si>
  <si>
    <t>7d: HashMap; 7e: The Map interface; 7f: Set and HashSet</t>
  </si>
  <si>
    <t>8a: inheritance, 8b: super(), 8c: overriding</t>
  </si>
  <si>
    <t>8d: Inheritance and Polymorphism, 8e: Inheritance and Type Casting</t>
  </si>
  <si>
    <t>8f: Inheritance from Object, more polymorphic algorithms</t>
  </si>
  <si>
    <t>8g: protected; 8h: abstract classes</t>
  </si>
  <si>
    <t>9a: Exception Propagation, try/catch; 9b: throwing exceptions and the throws clause</t>
  </si>
  <si>
    <t xml:space="preserve">9c: Exception Class Hierarchy, 9d: Checked vs Unchecked exceptions, 9e: Testing For Exceptions, 9f: finally </t>
  </si>
  <si>
    <t>10a: recursive mathematical functions; 10b: Tracing recursive executions; 10c: recursive Java methods</t>
  </si>
  <si>
    <t>10d: Thinking recursively, recursive problem transformation</t>
  </si>
  <si>
    <r>
      <t>Junit tutorial</t>
    </r>
    <r>
      <rPr>
        <sz val="11"/>
        <rFont val="Calibri"/>
        <family val="2"/>
        <scheme val="minor"/>
      </rPr>
      <t xml:space="preserve"> + 8.7</t>
    </r>
  </si>
  <si>
    <t>11a: Selection Sort, 11b: Asymptotic analysis and big O notation</t>
  </si>
  <si>
    <t>11c: Asymptotic analysis of selection sort, 11d: merge sort</t>
  </si>
  <si>
    <t>refactoring; compiling and running from the command line</t>
  </si>
  <si>
    <t>Mini topics: refactoring and command line</t>
  </si>
  <si>
    <t>Bank</t>
  </si>
  <si>
    <t>Bank, Account5</t>
  </si>
  <si>
    <t>4f: .equals() and Returning a Collection, 4g: object diagram for arraylists, 4h: foreach loops, 4i: Wrapper types for primitive types</t>
  </si>
  <si>
    <t>11e: Linear search, 11f: binary search, 11g: Java library searching and sorting algorithms</t>
  </si>
  <si>
    <t>11h: comparable interface, 11i: comparator interface</t>
  </si>
  <si>
    <t>12a: List ADT, 12b: array-based list</t>
  </si>
  <si>
    <t>12c: linked list</t>
  </si>
  <si>
    <t>12d: Comparing ArrayList and linked list, including asymptotic running time analysis;</t>
  </si>
  <si>
    <t>[hw5] -- free extension</t>
  </si>
  <si>
    <t>12e: iterators</t>
  </si>
  <si>
    <t>Mini topic: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</si>
</sst>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1" applyBorder="1" applyAlignment="1">
      <alignment vertical="center" wrapText="1"/>
    </xf>
    <xf numFmtId="0" fontId="4" fillId="0" borderId="1" xfId="0" applyFont="1" applyBorder="1"/>
    <xf numFmtId="0" fontId="6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dejava.net/testing/junit-tutorial-for-beginner-with-eclipse" TargetMode="External"/><Relationship Id="rId1" Type="http://schemas.openxmlformats.org/officeDocument/2006/relationships/hyperlink" Target="https://repl.it/languages/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0"/>
  <sheetViews>
    <sheetView tabSelected="1" zoomScale="170" zoomScaleNormal="170" zoomScalePageLayoutView="6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G45" sqref="G45"/>
    </sheetView>
  </sheetViews>
  <sheetFormatPr defaultRowHeight="15" x14ac:dyDescent="0.25"/>
  <cols>
    <col min="1" max="1" width="9.140625" style="32"/>
    <col min="2" max="2" width="22.140625" style="30" customWidth="1"/>
    <col min="3" max="3" width="10.5703125" style="39" customWidth="1"/>
    <col min="4" max="4" width="6.42578125" style="28" customWidth="1"/>
    <col min="5" max="5" width="9.5703125" style="41" customWidth="1"/>
    <col min="6" max="6" width="9.140625" style="27"/>
    <col min="7" max="7" width="13.28515625" style="30" customWidth="1"/>
    <col min="8" max="8" width="16" style="27" customWidth="1"/>
    <col min="9" max="9" width="61.140625" style="31" customWidth="1"/>
    <col min="10" max="10" width="50.7109375" style="31" customWidth="1"/>
    <col min="11" max="11" width="37.85546875" style="32" customWidth="1"/>
    <col min="12" max="16384" width="9.140625" style="32"/>
  </cols>
  <sheetData>
    <row r="1" spans="1:10" s="26" customFormat="1" ht="30" x14ac:dyDescent="0.25">
      <c r="A1" s="2" t="s">
        <v>9</v>
      </c>
      <c r="B1" s="2" t="s">
        <v>14</v>
      </c>
      <c r="C1" s="1" t="s">
        <v>0</v>
      </c>
      <c r="D1" s="4" t="s">
        <v>2</v>
      </c>
      <c r="E1" s="5" t="s">
        <v>3</v>
      </c>
      <c r="F1" s="3" t="s">
        <v>5</v>
      </c>
      <c r="G1" s="3" t="s">
        <v>43</v>
      </c>
      <c r="H1" s="8" t="s">
        <v>107</v>
      </c>
      <c r="I1" s="3" t="s">
        <v>113</v>
      </c>
      <c r="J1" s="3" t="s">
        <v>128</v>
      </c>
    </row>
    <row r="2" spans="1:10" ht="30" x14ac:dyDescent="0.25">
      <c r="A2" s="46">
        <v>1</v>
      </c>
      <c r="B2" s="45" t="s">
        <v>19</v>
      </c>
      <c r="C2" s="9" t="s">
        <v>49</v>
      </c>
      <c r="D2" s="6" t="s">
        <v>1</v>
      </c>
      <c r="E2" s="7">
        <v>44060</v>
      </c>
      <c r="F2" s="9"/>
      <c r="G2" s="21" t="s">
        <v>112</v>
      </c>
      <c r="H2" s="46" t="s">
        <v>45</v>
      </c>
      <c r="I2" s="20" t="s">
        <v>136</v>
      </c>
      <c r="J2" s="22" t="s">
        <v>129</v>
      </c>
    </row>
    <row r="3" spans="1:10" s="38" customFormat="1" ht="30" x14ac:dyDescent="0.25">
      <c r="A3" s="46"/>
      <c r="B3" s="45"/>
      <c r="C3" s="10" t="s">
        <v>91</v>
      </c>
      <c r="D3" s="11" t="s">
        <v>11</v>
      </c>
      <c r="E3" s="12">
        <f>E2+1</f>
        <v>44061</v>
      </c>
      <c r="F3" s="10"/>
      <c r="G3" s="14"/>
      <c r="H3" s="46"/>
      <c r="I3" s="15" t="s">
        <v>114</v>
      </c>
      <c r="J3" s="15"/>
    </row>
    <row r="4" spans="1:10" ht="45" x14ac:dyDescent="0.25">
      <c r="A4" s="46"/>
      <c r="B4" s="45"/>
      <c r="C4" s="9" t="s">
        <v>50</v>
      </c>
      <c r="D4" s="6" t="s">
        <v>12</v>
      </c>
      <c r="E4" s="7">
        <f>E2+2</f>
        <v>44062</v>
      </c>
      <c r="F4" s="9"/>
      <c r="G4" s="17" t="s">
        <v>178</v>
      </c>
      <c r="H4" s="46"/>
      <c r="I4" s="20" t="s">
        <v>137</v>
      </c>
      <c r="J4" s="20" t="s">
        <v>130</v>
      </c>
    </row>
    <row r="5" spans="1:10" ht="45" x14ac:dyDescent="0.25">
      <c r="A5" s="46"/>
      <c r="B5" s="45"/>
      <c r="C5" s="9" t="s">
        <v>51</v>
      </c>
      <c r="D5" s="6" t="s">
        <v>8</v>
      </c>
      <c r="E5" s="7">
        <f>E2+4</f>
        <v>44064</v>
      </c>
      <c r="F5" s="9"/>
      <c r="G5" s="21" t="s">
        <v>179</v>
      </c>
      <c r="H5" s="46"/>
      <c r="I5" s="24" t="s">
        <v>141</v>
      </c>
      <c r="J5" s="20" t="s">
        <v>131</v>
      </c>
    </row>
    <row r="6" spans="1:10" ht="30" x14ac:dyDescent="0.25">
      <c r="A6" s="46">
        <f>A2+1</f>
        <v>2</v>
      </c>
      <c r="B6" s="45" t="s">
        <v>20</v>
      </c>
      <c r="C6" s="9" t="s">
        <v>52</v>
      </c>
      <c r="D6" s="6" t="s">
        <v>1</v>
      </c>
      <c r="E6" s="7">
        <f>E2+7</f>
        <v>44067</v>
      </c>
      <c r="F6" s="9"/>
      <c r="G6" s="18" t="s">
        <v>215</v>
      </c>
      <c r="H6" s="19"/>
      <c r="I6" s="20" t="s">
        <v>138</v>
      </c>
      <c r="J6" s="20" t="s">
        <v>132</v>
      </c>
    </row>
    <row r="7" spans="1:10" s="38" customFormat="1" x14ac:dyDescent="0.25">
      <c r="A7" s="46"/>
      <c r="B7" s="45"/>
      <c r="C7" s="10" t="s">
        <v>92</v>
      </c>
      <c r="D7" s="11" t="s">
        <v>11</v>
      </c>
      <c r="E7" s="12">
        <f>E6+1</f>
        <v>44068</v>
      </c>
      <c r="F7" s="10" t="s">
        <v>13</v>
      </c>
      <c r="G7" s="14"/>
      <c r="H7" s="13"/>
      <c r="I7" s="15" t="s">
        <v>115</v>
      </c>
      <c r="J7" s="15"/>
    </row>
    <row r="8" spans="1:10" ht="45" x14ac:dyDescent="0.25">
      <c r="A8" s="46"/>
      <c r="B8" s="45" t="s">
        <v>31</v>
      </c>
      <c r="C8" s="9" t="s">
        <v>53</v>
      </c>
      <c r="D8" s="6" t="s">
        <v>12</v>
      </c>
      <c r="E8" s="7">
        <f>E6+2</f>
        <v>44069</v>
      </c>
      <c r="F8" s="9" t="s">
        <v>15</v>
      </c>
      <c r="G8" s="21" t="s">
        <v>180</v>
      </c>
      <c r="H8" s="46" t="s">
        <v>44</v>
      </c>
      <c r="I8" s="20" t="s">
        <v>139</v>
      </c>
      <c r="J8" s="20" t="s">
        <v>133</v>
      </c>
    </row>
    <row r="9" spans="1:10" ht="30" x14ac:dyDescent="0.25">
      <c r="A9" s="46"/>
      <c r="B9" s="45"/>
      <c r="C9" s="9" t="s">
        <v>54</v>
      </c>
      <c r="D9" s="6" t="s">
        <v>8</v>
      </c>
      <c r="E9" s="7">
        <f>E6+4</f>
        <v>44071</v>
      </c>
      <c r="F9" s="9"/>
      <c r="G9" s="17" t="s">
        <v>181</v>
      </c>
      <c r="H9" s="46"/>
      <c r="I9" s="20" t="s">
        <v>144</v>
      </c>
      <c r="J9" s="20" t="s">
        <v>134</v>
      </c>
    </row>
    <row r="10" spans="1:10" x14ac:dyDescent="0.25">
      <c r="A10" s="46">
        <f>A6+1</f>
        <v>3</v>
      </c>
      <c r="B10" s="45"/>
      <c r="C10" s="9" t="s">
        <v>55</v>
      </c>
      <c r="D10" s="6" t="s">
        <v>1</v>
      </c>
      <c r="E10" s="7">
        <f t="shared" ref="E10" si="0">E6+7</f>
        <v>44074</v>
      </c>
      <c r="F10" s="9" t="s">
        <v>16</v>
      </c>
      <c r="G10" s="17" t="s">
        <v>182</v>
      </c>
      <c r="H10" s="46"/>
      <c r="I10" s="20" t="s">
        <v>140</v>
      </c>
      <c r="J10" s="20" t="s">
        <v>220</v>
      </c>
    </row>
    <row r="11" spans="1:10" s="38" customFormat="1" x14ac:dyDescent="0.25">
      <c r="A11" s="46"/>
      <c r="B11" s="45"/>
      <c r="C11" s="10" t="s">
        <v>93</v>
      </c>
      <c r="D11" s="11" t="s">
        <v>11</v>
      </c>
      <c r="E11" s="12">
        <f t="shared" ref="E11" si="1">E10+1</f>
        <v>44075</v>
      </c>
      <c r="F11" s="10" t="s">
        <v>10</v>
      </c>
      <c r="G11" s="14"/>
      <c r="H11" s="46"/>
      <c r="I11" s="15" t="s">
        <v>116</v>
      </c>
      <c r="J11" s="15"/>
    </row>
    <row r="12" spans="1:10" x14ac:dyDescent="0.25">
      <c r="A12" s="46"/>
      <c r="B12" s="45"/>
      <c r="C12" s="9" t="s">
        <v>56</v>
      </c>
      <c r="D12" s="6" t="s">
        <v>12</v>
      </c>
      <c r="E12" s="7">
        <f t="shared" ref="E12" si="2">E10+2</f>
        <v>44076</v>
      </c>
      <c r="F12" s="9"/>
      <c r="G12" s="17" t="s">
        <v>102</v>
      </c>
      <c r="H12" s="46"/>
      <c r="I12" s="25" t="s">
        <v>145</v>
      </c>
      <c r="J12" s="20" t="s">
        <v>221</v>
      </c>
    </row>
    <row r="13" spans="1:10" ht="30" x14ac:dyDescent="0.25">
      <c r="A13" s="46"/>
      <c r="B13" s="45" t="s">
        <v>110</v>
      </c>
      <c r="C13" s="9" t="s">
        <v>57</v>
      </c>
      <c r="D13" s="6" t="s">
        <v>8</v>
      </c>
      <c r="E13" s="7">
        <f t="shared" ref="E13" si="3">E10+4</f>
        <v>44078</v>
      </c>
      <c r="F13" s="9"/>
      <c r="G13" s="21" t="s">
        <v>46</v>
      </c>
      <c r="H13" s="19" t="s">
        <v>47</v>
      </c>
      <c r="I13" s="20" t="s">
        <v>142</v>
      </c>
      <c r="J13" s="20" t="s">
        <v>146</v>
      </c>
    </row>
    <row r="14" spans="1:10" ht="30" x14ac:dyDescent="0.25">
      <c r="A14" s="46">
        <f>A10+1</f>
        <v>4</v>
      </c>
      <c r="B14" s="45"/>
      <c r="C14" s="9" t="s">
        <v>58</v>
      </c>
      <c r="D14" s="6" t="s">
        <v>1</v>
      </c>
      <c r="E14" s="7">
        <f t="shared" ref="E14" si="4">E10+7</f>
        <v>44081</v>
      </c>
      <c r="F14" s="9" t="s">
        <v>17</v>
      </c>
      <c r="G14" s="21" t="s">
        <v>183</v>
      </c>
      <c r="H14" s="46" t="s">
        <v>109</v>
      </c>
      <c r="I14" s="20" t="s">
        <v>143</v>
      </c>
      <c r="J14" s="20" t="s">
        <v>147</v>
      </c>
    </row>
    <row r="15" spans="1:10" s="38" customFormat="1" x14ac:dyDescent="0.25">
      <c r="A15" s="46"/>
      <c r="B15" s="45"/>
      <c r="C15" s="10" t="s">
        <v>38</v>
      </c>
      <c r="D15" s="11" t="s">
        <v>11</v>
      </c>
      <c r="E15" s="12">
        <f t="shared" ref="E15" si="5">E14+1</f>
        <v>44082</v>
      </c>
      <c r="F15" s="10"/>
      <c r="G15" s="14"/>
      <c r="H15" s="46"/>
      <c r="I15" s="15"/>
      <c r="J15" s="15"/>
    </row>
    <row r="16" spans="1:10" ht="30" x14ac:dyDescent="0.25">
      <c r="A16" s="46"/>
      <c r="B16" s="45"/>
      <c r="C16" s="9" t="s">
        <v>59</v>
      </c>
      <c r="D16" s="6" t="s">
        <v>12</v>
      </c>
      <c r="E16" s="7">
        <f t="shared" ref="E16" si="6">E14+2</f>
        <v>44083</v>
      </c>
      <c r="F16" s="9" t="s">
        <v>35</v>
      </c>
      <c r="G16" s="21" t="s">
        <v>184</v>
      </c>
      <c r="H16" s="46"/>
      <c r="I16" s="20" t="s">
        <v>222</v>
      </c>
      <c r="J16" s="20" t="s">
        <v>148</v>
      </c>
    </row>
    <row r="17" spans="1:11" ht="45" x14ac:dyDescent="0.25">
      <c r="A17" s="46"/>
      <c r="B17" s="21" t="s">
        <v>21</v>
      </c>
      <c r="C17" s="9" t="s">
        <v>60</v>
      </c>
      <c r="D17" s="6" t="s">
        <v>8</v>
      </c>
      <c r="E17" s="7">
        <f t="shared" ref="E17" si="7">E14+4</f>
        <v>44085</v>
      </c>
      <c r="F17" s="9"/>
      <c r="G17" s="21" t="s">
        <v>185</v>
      </c>
      <c r="H17" s="19" t="s">
        <v>7</v>
      </c>
      <c r="I17" s="20" t="s">
        <v>149</v>
      </c>
      <c r="J17" s="20" t="s">
        <v>135</v>
      </c>
    </row>
    <row r="18" spans="1:11" ht="30" x14ac:dyDescent="0.25">
      <c r="A18" s="46">
        <f>A14+1</f>
        <v>5</v>
      </c>
      <c r="B18" s="45" t="s">
        <v>22</v>
      </c>
      <c r="C18" s="9" t="s">
        <v>61</v>
      </c>
      <c r="D18" s="6" t="s">
        <v>1</v>
      </c>
      <c r="E18" s="7">
        <f t="shared" ref="E18" si="8">E14+7</f>
        <v>44088</v>
      </c>
      <c r="F18" s="9" t="s">
        <v>23</v>
      </c>
      <c r="G18" s="21" t="s">
        <v>186</v>
      </c>
      <c r="H18" s="46" t="s">
        <v>48</v>
      </c>
      <c r="I18" s="20" t="s">
        <v>150</v>
      </c>
      <c r="J18" s="20" t="s">
        <v>151</v>
      </c>
    </row>
    <row r="19" spans="1:11" s="38" customFormat="1" x14ac:dyDescent="0.25">
      <c r="A19" s="46"/>
      <c r="B19" s="45"/>
      <c r="C19" s="10" t="s">
        <v>94</v>
      </c>
      <c r="D19" s="11" t="s">
        <v>11</v>
      </c>
      <c r="E19" s="12">
        <f t="shared" ref="E19" si="9">E18+1</f>
        <v>44089</v>
      </c>
      <c r="F19" s="10"/>
      <c r="G19" s="14"/>
      <c r="H19" s="46"/>
      <c r="I19" s="15" t="s">
        <v>117</v>
      </c>
      <c r="J19" s="15"/>
    </row>
    <row r="20" spans="1:11" x14ac:dyDescent="0.25">
      <c r="A20" s="46"/>
      <c r="B20" s="45"/>
      <c r="C20" s="9" t="s">
        <v>62</v>
      </c>
      <c r="D20" s="6" t="s">
        <v>12</v>
      </c>
      <c r="E20" s="7">
        <f t="shared" ref="E20" si="10">E18+2</f>
        <v>44090</v>
      </c>
      <c r="F20" s="9" t="s">
        <v>24</v>
      </c>
      <c r="G20" s="21" t="s">
        <v>187</v>
      </c>
      <c r="H20" s="46"/>
      <c r="I20" s="20" t="s">
        <v>153</v>
      </c>
      <c r="J20" s="20" t="s">
        <v>152</v>
      </c>
    </row>
    <row r="21" spans="1:11" x14ac:dyDescent="0.25">
      <c r="A21" s="46"/>
      <c r="B21" s="21" t="s">
        <v>18</v>
      </c>
      <c r="C21" s="9" t="s">
        <v>63</v>
      </c>
      <c r="D21" s="6" t="s">
        <v>8</v>
      </c>
      <c r="E21" s="7">
        <f t="shared" ref="E21" si="11">E18+4</f>
        <v>44092</v>
      </c>
      <c r="F21" s="44" t="s">
        <v>228</v>
      </c>
      <c r="G21" s="21"/>
      <c r="H21" s="9"/>
      <c r="I21" s="25" t="s">
        <v>102</v>
      </c>
      <c r="J21" s="20"/>
    </row>
    <row r="22" spans="1:11" ht="30" x14ac:dyDescent="0.25">
      <c r="A22" s="46">
        <f>A18+1</f>
        <v>6</v>
      </c>
      <c r="B22" s="21" t="s">
        <v>126</v>
      </c>
      <c r="C22" s="9" t="s">
        <v>64</v>
      </c>
      <c r="D22" s="6" t="s">
        <v>1</v>
      </c>
      <c r="E22" s="7">
        <f t="shared" ref="E22" si="12">E18+7</f>
        <v>44095</v>
      </c>
      <c r="F22" s="9"/>
      <c r="G22" s="21"/>
      <c r="H22" s="9"/>
      <c r="I22" s="25" t="s">
        <v>102</v>
      </c>
      <c r="J22" s="20"/>
    </row>
    <row r="23" spans="1:11" s="38" customFormat="1" x14ac:dyDescent="0.25">
      <c r="A23" s="46"/>
      <c r="B23" s="14"/>
      <c r="C23" s="10" t="s">
        <v>111</v>
      </c>
      <c r="D23" s="11" t="s">
        <v>11</v>
      </c>
      <c r="E23" s="12">
        <f t="shared" ref="E23" si="13">E22+1</f>
        <v>44096</v>
      </c>
      <c r="F23" s="10" t="s">
        <v>36</v>
      </c>
      <c r="G23" s="14"/>
      <c r="H23" s="10"/>
      <c r="I23" s="15" t="s">
        <v>118</v>
      </c>
      <c r="J23" s="15"/>
    </row>
    <row r="24" spans="1:11" ht="30" x14ac:dyDescent="0.25">
      <c r="A24" s="46"/>
      <c r="B24" s="47" t="s">
        <v>25</v>
      </c>
      <c r="C24" s="9" t="s">
        <v>65</v>
      </c>
      <c r="D24" s="6" t="s">
        <v>12</v>
      </c>
      <c r="E24" s="7">
        <f t="shared" ref="E24" si="14">E22+2</f>
        <v>44097</v>
      </c>
      <c r="F24" s="9"/>
      <c r="G24" s="21" t="s">
        <v>101</v>
      </c>
      <c r="H24" s="9" t="s">
        <v>100</v>
      </c>
      <c r="I24" s="20" t="s">
        <v>203</v>
      </c>
      <c r="J24" s="20" t="s">
        <v>155</v>
      </c>
      <c r="K24" s="31"/>
    </row>
    <row r="25" spans="1:11" x14ac:dyDescent="0.25">
      <c r="A25" s="46"/>
      <c r="B25" s="47"/>
      <c r="C25" s="9" t="s">
        <v>66</v>
      </c>
      <c r="D25" s="6" t="s">
        <v>8</v>
      </c>
      <c r="E25" s="7">
        <f t="shared" ref="E25" si="15">E22+4</f>
        <v>44099</v>
      </c>
      <c r="F25" s="9" t="s">
        <v>26</v>
      </c>
      <c r="G25" s="17" t="s">
        <v>188</v>
      </c>
      <c r="H25" s="9"/>
      <c r="I25" s="20" t="s">
        <v>204</v>
      </c>
      <c r="J25" s="20" t="s">
        <v>154</v>
      </c>
    </row>
    <row r="26" spans="1:11" ht="30" x14ac:dyDescent="0.25">
      <c r="A26" s="46">
        <f>A22+1</f>
        <v>7</v>
      </c>
      <c r="B26" s="47"/>
      <c r="C26" s="9" t="s">
        <v>67</v>
      </c>
      <c r="D26" s="6" t="s">
        <v>1</v>
      </c>
      <c r="E26" s="7">
        <f t="shared" ref="E26" si="16">E22+7</f>
        <v>44102</v>
      </c>
      <c r="F26" s="9"/>
      <c r="G26" s="21" t="s">
        <v>189</v>
      </c>
      <c r="H26" s="9"/>
      <c r="I26" s="20" t="s">
        <v>205</v>
      </c>
      <c r="J26" s="20" t="s">
        <v>156</v>
      </c>
    </row>
    <row r="27" spans="1:11" s="38" customFormat="1" x14ac:dyDescent="0.25">
      <c r="A27" s="46"/>
      <c r="B27" s="47"/>
      <c r="C27" s="10" t="s">
        <v>95</v>
      </c>
      <c r="D27" s="11" t="s">
        <v>11</v>
      </c>
      <c r="E27" s="12">
        <f t="shared" ref="E27" si="17">E26+1</f>
        <v>44103</v>
      </c>
      <c r="F27" s="15" t="s">
        <v>37</v>
      </c>
      <c r="G27" s="21"/>
      <c r="H27" s="20"/>
      <c r="I27" s="15" t="s">
        <v>121</v>
      </c>
      <c r="J27" s="15"/>
    </row>
    <row r="28" spans="1:11" x14ac:dyDescent="0.25">
      <c r="A28" s="46"/>
      <c r="B28" s="47"/>
      <c r="C28" s="9" t="s">
        <v>68</v>
      </c>
      <c r="D28" s="6" t="s">
        <v>12</v>
      </c>
      <c r="E28" s="7">
        <f t="shared" ref="E28" si="18">E26+2</f>
        <v>44104</v>
      </c>
      <c r="F28" s="20"/>
      <c r="G28" s="21" t="s">
        <v>190</v>
      </c>
      <c r="H28" s="20"/>
      <c r="I28" s="20" t="s">
        <v>206</v>
      </c>
      <c r="J28" s="20"/>
    </row>
    <row r="29" spans="1:11" x14ac:dyDescent="0.25">
      <c r="A29" s="46"/>
      <c r="B29" s="47" t="s">
        <v>28</v>
      </c>
      <c r="C29" s="9" t="s">
        <v>69</v>
      </c>
      <c r="D29" s="6" t="s">
        <v>8</v>
      </c>
      <c r="E29" s="7">
        <f t="shared" ref="E29" si="19">E26+4</f>
        <v>44106</v>
      </c>
      <c r="F29" s="20"/>
      <c r="G29" s="21" t="s">
        <v>191</v>
      </c>
      <c r="H29" s="20" t="s">
        <v>102</v>
      </c>
      <c r="I29" s="20" t="s">
        <v>207</v>
      </c>
      <c r="J29" s="20" t="s">
        <v>157</v>
      </c>
    </row>
    <row r="30" spans="1:11" x14ac:dyDescent="0.25">
      <c r="A30" s="46">
        <f>A26+1</f>
        <v>8</v>
      </c>
      <c r="B30" s="47"/>
      <c r="C30" s="49" t="s">
        <v>119</v>
      </c>
      <c r="D30" s="49"/>
      <c r="E30" s="49"/>
      <c r="F30" s="20"/>
      <c r="G30" s="21"/>
      <c r="H30" s="20"/>
      <c r="I30" s="20"/>
      <c r="J30" s="20"/>
    </row>
    <row r="31" spans="1:11" ht="30" x14ac:dyDescent="0.25">
      <c r="A31" s="46"/>
      <c r="B31" s="47"/>
      <c r="C31" s="9" t="s">
        <v>70</v>
      </c>
      <c r="D31" s="6" t="s">
        <v>12</v>
      </c>
      <c r="E31" s="7">
        <v>44111</v>
      </c>
      <c r="F31" s="9" t="s">
        <v>27</v>
      </c>
      <c r="G31" s="17" t="s">
        <v>192</v>
      </c>
      <c r="H31" s="9"/>
      <c r="I31" s="20" t="s">
        <v>208</v>
      </c>
      <c r="J31" s="20" t="s">
        <v>158</v>
      </c>
    </row>
    <row r="32" spans="1:11" x14ac:dyDescent="0.25">
      <c r="A32" s="46"/>
      <c r="B32" s="47"/>
      <c r="C32" s="9" t="s">
        <v>71</v>
      </c>
      <c r="D32" s="6" t="s">
        <v>8</v>
      </c>
      <c r="E32" s="7">
        <f>E31+2</f>
        <v>44113</v>
      </c>
      <c r="F32" s="9"/>
      <c r="G32" s="17" t="s">
        <v>193</v>
      </c>
      <c r="H32" s="9"/>
      <c r="I32" s="20" t="s">
        <v>209</v>
      </c>
      <c r="J32" s="20" t="s">
        <v>159</v>
      </c>
    </row>
    <row r="33" spans="1:10" ht="45" x14ac:dyDescent="0.25">
      <c r="A33" s="46">
        <f>A30+1</f>
        <v>9</v>
      </c>
      <c r="B33" s="47"/>
      <c r="C33" s="9" t="s">
        <v>72</v>
      </c>
      <c r="D33" s="6" t="s">
        <v>1</v>
      </c>
      <c r="E33" s="7">
        <v>44116</v>
      </c>
      <c r="F33" s="9"/>
      <c r="G33" s="21" t="s">
        <v>194</v>
      </c>
      <c r="H33" s="9"/>
      <c r="I33" s="20" t="s">
        <v>210</v>
      </c>
      <c r="J33" s="20"/>
    </row>
    <row r="34" spans="1:10" s="38" customFormat="1" x14ac:dyDescent="0.25">
      <c r="A34" s="46"/>
      <c r="B34" s="47"/>
      <c r="C34" s="10" t="s">
        <v>96</v>
      </c>
      <c r="D34" s="11" t="s">
        <v>11</v>
      </c>
      <c r="E34" s="12">
        <f>E33+1</f>
        <v>44117</v>
      </c>
      <c r="F34" s="10" t="s">
        <v>39</v>
      </c>
      <c r="G34" s="14"/>
      <c r="H34" s="10"/>
      <c r="I34" s="15" t="s">
        <v>122</v>
      </c>
      <c r="J34" s="15"/>
    </row>
    <row r="35" spans="1:10" ht="30" x14ac:dyDescent="0.25">
      <c r="A35" s="46"/>
      <c r="B35" s="47" t="s">
        <v>29</v>
      </c>
      <c r="C35" s="9" t="s">
        <v>73</v>
      </c>
      <c r="D35" s="6" t="s">
        <v>12</v>
      </c>
      <c r="E35" s="7">
        <f t="shared" ref="E35:E57" si="20">E31+7</f>
        <v>44118</v>
      </c>
      <c r="F35" s="9"/>
      <c r="G35" s="21" t="s">
        <v>103</v>
      </c>
      <c r="H35" s="9" t="s">
        <v>104</v>
      </c>
      <c r="I35" s="20" t="s">
        <v>211</v>
      </c>
      <c r="J35" s="20" t="s">
        <v>160</v>
      </c>
    </row>
    <row r="36" spans="1:10" ht="30" x14ac:dyDescent="0.25">
      <c r="A36" s="46"/>
      <c r="B36" s="47"/>
      <c r="C36" s="9" t="s">
        <v>74</v>
      </c>
      <c r="D36" s="6" t="s">
        <v>8</v>
      </c>
      <c r="E36" s="7">
        <f t="shared" si="20"/>
        <v>44120</v>
      </c>
      <c r="F36" s="9" t="s">
        <v>32</v>
      </c>
      <c r="G36" s="21"/>
      <c r="H36" s="9"/>
      <c r="I36" s="20" t="s">
        <v>212</v>
      </c>
      <c r="J36" s="20" t="s">
        <v>161</v>
      </c>
    </row>
    <row r="37" spans="1:10" ht="36" customHeight="1" x14ac:dyDescent="0.25">
      <c r="A37" s="46">
        <f>A33+1</f>
        <v>10</v>
      </c>
      <c r="B37" s="47" t="s">
        <v>30</v>
      </c>
      <c r="C37" s="9" t="s">
        <v>75</v>
      </c>
      <c r="D37" s="6" t="str">
        <f>D33</f>
        <v>Mon</v>
      </c>
      <c r="E37" s="7">
        <f t="shared" si="20"/>
        <v>44123</v>
      </c>
      <c r="F37" s="9"/>
      <c r="G37" s="21" t="s">
        <v>4</v>
      </c>
      <c r="H37" s="9" t="s">
        <v>105</v>
      </c>
      <c r="I37" s="20" t="s">
        <v>213</v>
      </c>
      <c r="J37" s="20" t="s">
        <v>162</v>
      </c>
    </row>
    <row r="38" spans="1:10" s="38" customFormat="1" x14ac:dyDescent="0.25">
      <c r="A38" s="46"/>
      <c r="B38" s="47"/>
      <c r="C38" s="10" t="s">
        <v>38</v>
      </c>
      <c r="D38" s="11" t="s">
        <v>11</v>
      </c>
      <c r="E38" s="12">
        <f t="shared" si="20"/>
        <v>44124</v>
      </c>
      <c r="F38" s="10"/>
      <c r="G38" s="21"/>
      <c r="H38" s="9"/>
      <c r="I38" s="23"/>
      <c r="J38" s="23"/>
    </row>
    <row r="39" spans="1:10" ht="45" x14ac:dyDescent="0.25">
      <c r="A39" s="46"/>
      <c r="B39" s="47"/>
      <c r="C39" s="9" t="s">
        <v>76</v>
      </c>
      <c r="D39" s="6" t="str">
        <f>D35</f>
        <v>Wed</v>
      </c>
      <c r="E39" s="7">
        <f t="shared" si="20"/>
        <v>44125</v>
      </c>
      <c r="F39" s="9" t="s">
        <v>33</v>
      </c>
      <c r="G39" s="14"/>
      <c r="H39" s="10"/>
      <c r="I39" s="20" t="s">
        <v>214</v>
      </c>
      <c r="J39" s="20" t="s">
        <v>163</v>
      </c>
    </row>
    <row r="40" spans="1:10" x14ac:dyDescent="0.25">
      <c r="A40" s="46"/>
      <c r="B40" s="47"/>
      <c r="C40" s="9" t="s">
        <v>77</v>
      </c>
      <c r="D40" s="6" t="str">
        <f>D36</f>
        <v>Fri</v>
      </c>
      <c r="E40" s="7">
        <f t="shared" si="20"/>
        <v>44127</v>
      </c>
      <c r="F40" s="9"/>
      <c r="G40" s="21"/>
      <c r="H40" s="9"/>
      <c r="I40" s="20" t="s">
        <v>171</v>
      </c>
      <c r="J40" s="20" t="s">
        <v>164</v>
      </c>
    </row>
    <row r="41" spans="1:10" ht="30" x14ac:dyDescent="0.25">
      <c r="A41" s="46">
        <f>A37+1</f>
        <v>11</v>
      </c>
      <c r="B41" s="20" t="s">
        <v>219</v>
      </c>
      <c r="C41" s="9" t="s">
        <v>78</v>
      </c>
      <c r="D41" s="6" t="str">
        <f>D37</f>
        <v>Mon</v>
      </c>
      <c r="E41" s="7">
        <f t="shared" si="20"/>
        <v>44130</v>
      </c>
      <c r="F41" s="9" t="s">
        <v>34</v>
      </c>
      <c r="G41" s="21"/>
      <c r="H41" s="9"/>
      <c r="I41" s="24" t="s">
        <v>218</v>
      </c>
      <c r="J41" s="20"/>
    </row>
    <row r="42" spans="1:10" s="38" customFormat="1" x14ac:dyDescent="0.25">
      <c r="A42" s="46"/>
      <c r="B42" s="15"/>
      <c r="C42" s="10" t="s">
        <v>97</v>
      </c>
      <c r="D42" s="11" t="s">
        <v>11</v>
      </c>
      <c r="E42" s="12">
        <f t="shared" si="20"/>
        <v>44131</v>
      </c>
      <c r="F42" s="10" t="s">
        <v>40</v>
      </c>
      <c r="G42" s="14"/>
      <c r="H42" s="10"/>
      <c r="I42" s="15" t="s">
        <v>123</v>
      </c>
      <c r="J42" s="15"/>
    </row>
    <row r="43" spans="1:10" x14ac:dyDescent="0.25">
      <c r="A43" s="46"/>
      <c r="B43" s="21" t="s">
        <v>18</v>
      </c>
      <c r="C43" s="9" t="s">
        <v>79</v>
      </c>
      <c r="D43" s="6" t="str">
        <f>D39</f>
        <v>Wed</v>
      </c>
      <c r="E43" s="7">
        <f t="shared" si="20"/>
        <v>44132</v>
      </c>
      <c r="F43" s="9"/>
      <c r="G43" s="21"/>
      <c r="H43" s="9"/>
      <c r="I43" s="20"/>
      <c r="J43" s="20"/>
    </row>
    <row r="44" spans="1:10" ht="30" x14ac:dyDescent="0.25">
      <c r="A44" s="46"/>
      <c r="B44" s="21" t="s">
        <v>127</v>
      </c>
      <c r="C44" s="9" t="s">
        <v>80</v>
      </c>
      <c r="D44" s="6" t="str">
        <f>D40</f>
        <v>Fri</v>
      </c>
      <c r="E44" s="7">
        <f t="shared" si="20"/>
        <v>44134</v>
      </c>
      <c r="F44" s="9"/>
      <c r="G44" s="21"/>
      <c r="H44" s="9"/>
      <c r="I44" s="20"/>
      <c r="J44" s="20"/>
    </row>
    <row r="45" spans="1:10" x14ac:dyDescent="0.25">
      <c r="A45" s="46">
        <f>A41+1</f>
        <v>12</v>
      </c>
      <c r="B45" s="45" t="s">
        <v>230</v>
      </c>
      <c r="C45" s="9" t="s">
        <v>81</v>
      </c>
      <c r="D45" s="6" t="str">
        <f>D41</f>
        <v>Mon</v>
      </c>
      <c r="E45" s="7">
        <f t="shared" si="20"/>
        <v>44137</v>
      </c>
      <c r="F45" s="9"/>
      <c r="G45" s="17" t="s">
        <v>102</v>
      </c>
      <c r="H45" s="16" t="s">
        <v>102</v>
      </c>
      <c r="I45" s="20" t="s">
        <v>195</v>
      </c>
      <c r="J45" s="20"/>
    </row>
    <row r="46" spans="1:10" s="38" customFormat="1" x14ac:dyDescent="0.25">
      <c r="A46" s="46"/>
      <c r="B46" s="45"/>
      <c r="C46" s="10" t="s">
        <v>98</v>
      </c>
      <c r="D46" s="11" t="s">
        <v>11</v>
      </c>
      <c r="E46" s="12">
        <f t="shared" si="20"/>
        <v>44138</v>
      </c>
      <c r="F46" s="43" t="s">
        <v>108</v>
      </c>
      <c r="G46" s="14"/>
      <c r="H46" s="10"/>
      <c r="I46" s="15" t="s">
        <v>124</v>
      </c>
      <c r="J46" s="15"/>
    </row>
    <row r="47" spans="1:10" ht="30" customHeight="1" x14ac:dyDescent="0.25">
      <c r="A47" s="46"/>
      <c r="B47" s="45" t="s">
        <v>172</v>
      </c>
      <c r="C47" s="9" t="s">
        <v>82</v>
      </c>
      <c r="D47" s="6" t="str">
        <f>D43</f>
        <v>Wed</v>
      </c>
      <c r="E47" s="7">
        <f t="shared" si="20"/>
        <v>44139</v>
      </c>
      <c r="F47" s="9"/>
      <c r="G47" s="21" t="s">
        <v>196</v>
      </c>
      <c r="H47" s="9" t="s">
        <v>106</v>
      </c>
      <c r="I47" s="20" t="s">
        <v>216</v>
      </c>
      <c r="J47" s="20" t="s">
        <v>167</v>
      </c>
    </row>
    <row r="48" spans="1:10" x14ac:dyDescent="0.25">
      <c r="A48" s="46"/>
      <c r="B48" s="45"/>
      <c r="C48" s="9" t="s">
        <v>83</v>
      </c>
      <c r="D48" s="6" t="str">
        <f>D44</f>
        <v>Fri</v>
      </c>
      <c r="E48" s="7">
        <f t="shared" si="20"/>
        <v>44141</v>
      </c>
      <c r="F48" s="9"/>
      <c r="G48" s="21" t="s">
        <v>197</v>
      </c>
      <c r="H48" s="9"/>
      <c r="I48" s="20" t="s">
        <v>217</v>
      </c>
      <c r="J48" s="20" t="s">
        <v>168</v>
      </c>
    </row>
    <row r="49" spans="1:10" ht="45" x14ac:dyDescent="0.25">
      <c r="A49" s="46">
        <f>A45+1</f>
        <v>13</v>
      </c>
      <c r="B49" s="45"/>
      <c r="C49" s="9" t="s">
        <v>84</v>
      </c>
      <c r="D49" s="6" t="str">
        <f>D45</f>
        <v>Mon</v>
      </c>
      <c r="E49" s="7">
        <f t="shared" si="20"/>
        <v>44144</v>
      </c>
      <c r="F49" s="9"/>
      <c r="G49" s="21" t="s">
        <v>198</v>
      </c>
      <c r="H49" s="9"/>
      <c r="I49" s="42" t="s">
        <v>223</v>
      </c>
      <c r="J49" s="20" t="s">
        <v>169</v>
      </c>
    </row>
    <row r="50" spans="1:10" s="38" customFormat="1" x14ac:dyDescent="0.25">
      <c r="A50" s="46"/>
      <c r="B50" s="45"/>
      <c r="C50" s="10" t="s">
        <v>38</v>
      </c>
      <c r="D50" s="11" t="s">
        <v>11</v>
      </c>
      <c r="E50" s="12">
        <f t="shared" si="20"/>
        <v>44145</v>
      </c>
      <c r="F50" s="10"/>
      <c r="G50" s="14"/>
      <c r="H50" s="10"/>
      <c r="I50" s="15"/>
      <c r="J50" s="15"/>
    </row>
    <row r="51" spans="1:10" ht="30" x14ac:dyDescent="0.25">
      <c r="A51" s="46"/>
      <c r="B51" s="45"/>
      <c r="C51" s="9" t="s">
        <v>85</v>
      </c>
      <c r="D51" s="6" t="str">
        <f>D47</f>
        <v>Wed</v>
      </c>
      <c r="E51" s="7">
        <f t="shared" si="20"/>
        <v>44146</v>
      </c>
      <c r="F51" s="9" t="s">
        <v>42</v>
      </c>
      <c r="G51" s="21" t="s">
        <v>199</v>
      </c>
      <c r="H51" s="9"/>
      <c r="I51" s="20" t="s">
        <v>224</v>
      </c>
      <c r="J51" s="20" t="s">
        <v>170</v>
      </c>
    </row>
    <row r="52" spans="1:10" ht="30" x14ac:dyDescent="0.25">
      <c r="A52" s="46"/>
      <c r="B52" s="45" t="s">
        <v>173</v>
      </c>
      <c r="C52" s="9" t="s">
        <v>86</v>
      </c>
      <c r="D52" s="6" t="str">
        <f>D48</f>
        <v>Fri</v>
      </c>
      <c r="E52" s="7">
        <f t="shared" si="20"/>
        <v>44148</v>
      </c>
      <c r="F52" s="9"/>
      <c r="G52" s="21" t="s">
        <v>200</v>
      </c>
      <c r="H52" s="9"/>
      <c r="I52" s="20" t="s">
        <v>225</v>
      </c>
      <c r="J52" s="20" t="s">
        <v>165</v>
      </c>
    </row>
    <row r="53" spans="1:10" x14ac:dyDescent="0.25">
      <c r="A53" s="46">
        <f>A49+1</f>
        <v>14</v>
      </c>
      <c r="B53" s="45"/>
      <c r="C53" s="9" t="s">
        <v>87</v>
      </c>
      <c r="D53" s="6" t="str">
        <f>D49</f>
        <v>Mon</v>
      </c>
      <c r="E53" s="7">
        <f t="shared" si="20"/>
        <v>44151</v>
      </c>
      <c r="F53" s="9" t="s">
        <v>174</v>
      </c>
      <c r="G53" s="21">
        <v>16.100000000000001</v>
      </c>
      <c r="H53" s="9"/>
      <c r="I53" s="20" t="s">
        <v>226</v>
      </c>
      <c r="J53" s="20"/>
    </row>
    <row r="54" spans="1:10" s="38" customFormat="1" x14ac:dyDescent="0.25">
      <c r="A54" s="46"/>
      <c r="B54" s="45"/>
      <c r="C54" s="10" t="s">
        <v>99</v>
      </c>
      <c r="D54" s="11" t="s">
        <v>11</v>
      </c>
      <c r="E54" s="12">
        <f t="shared" si="20"/>
        <v>44152</v>
      </c>
      <c r="F54" s="10"/>
      <c r="G54" s="14"/>
      <c r="H54" s="10"/>
      <c r="I54" s="15" t="s">
        <v>125</v>
      </c>
      <c r="J54" s="15"/>
    </row>
    <row r="55" spans="1:10" ht="30" x14ac:dyDescent="0.25">
      <c r="A55" s="46"/>
      <c r="B55" s="45"/>
      <c r="C55" s="9" t="s">
        <v>88</v>
      </c>
      <c r="D55" s="6" t="str">
        <f>D51</f>
        <v>Wed</v>
      </c>
      <c r="E55" s="7">
        <f t="shared" si="20"/>
        <v>44153</v>
      </c>
      <c r="F55" s="9"/>
      <c r="G55" s="21" t="s">
        <v>201</v>
      </c>
      <c r="H55" s="9"/>
      <c r="I55" s="20" t="s">
        <v>227</v>
      </c>
      <c r="J55" s="20"/>
    </row>
    <row r="56" spans="1:10" ht="30" x14ac:dyDescent="0.25">
      <c r="A56" s="46"/>
      <c r="B56" s="45"/>
      <c r="C56" s="9" t="s">
        <v>89</v>
      </c>
      <c r="D56" s="6" t="str">
        <f>D52</f>
        <v>Fri</v>
      </c>
      <c r="E56" s="7">
        <f t="shared" si="20"/>
        <v>44155</v>
      </c>
      <c r="F56" s="9" t="s">
        <v>175</v>
      </c>
      <c r="G56" s="21" t="s">
        <v>202</v>
      </c>
      <c r="H56" s="9" t="s">
        <v>6</v>
      </c>
      <c r="I56" s="20" t="s">
        <v>229</v>
      </c>
      <c r="J56" s="20" t="s">
        <v>166</v>
      </c>
    </row>
    <row r="57" spans="1:10" x14ac:dyDescent="0.25">
      <c r="A57" s="48">
        <v>15</v>
      </c>
      <c r="B57" s="30" t="s">
        <v>18</v>
      </c>
      <c r="C57" s="27" t="s">
        <v>90</v>
      </c>
      <c r="D57" s="28" t="str">
        <f>D53</f>
        <v>Mon</v>
      </c>
      <c r="E57" s="29">
        <f t="shared" si="20"/>
        <v>44158</v>
      </c>
    </row>
    <row r="58" spans="1:10" s="38" customFormat="1" x14ac:dyDescent="0.25">
      <c r="A58" s="48"/>
      <c r="B58" s="37"/>
      <c r="C58" s="40" t="s">
        <v>38</v>
      </c>
      <c r="D58" s="34" t="s">
        <v>11</v>
      </c>
      <c r="E58" s="35">
        <v>44159</v>
      </c>
      <c r="F58" s="33" t="s">
        <v>176</v>
      </c>
      <c r="G58" s="36"/>
      <c r="H58" s="33"/>
      <c r="I58" s="37"/>
      <c r="J58" s="37"/>
    </row>
    <row r="59" spans="1:10" x14ac:dyDescent="0.25">
      <c r="A59" s="48"/>
      <c r="C59" s="27"/>
      <c r="D59" s="28" t="s">
        <v>8</v>
      </c>
      <c r="E59" s="29">
        <v>44162</v>
      </c>
      <c r="F59" s="27" t="s">
        <v>41</v>
      </c>
    </row>
    <row r="60" spans="1:10" x14ac:dyDescent="0.25">
      <c r="B60" s="30" t="s">
        <v>177</v>
      </c>
      <c r="C60" s="27"/>
      <c r="D60" s="28" t="s">
        <v>12</v>
      </c>
      <c r="E60" s="41" t="s">
        <v>120</v>
      </c>
    </row>
  </sheetData>
  <mergeCells count="32">
    <mergeCell ref="C30:E30"/>
    <mergeCell ref="H2:H5"/>
    <mergeCell ref="H8:H12"/>
    <mergeCell ref="B13:B16"/>
    <mergeCell ref="B18:B20"/>
    <mergeCell ref="B2:B5"/>
    <mergeCell ref="B6:B7"/>
    <mergeCell ref="B8:B12"/>
    <mergeCell ref="H14:H16"/>
    <mergeCell ref="H18:H20"/>
    <mergeCell ref="A57:A59"/>
    <mergeCell ref="A2:A5"/>
    <mergeCell ref="A6:A9"/>
    <mergeCell ref="A10:A13"/>
    <mergeCell ref="A14:A17"/>
    <mergeCell ref="A18:A21"/>
    <mergeCell ref="B52:B56"/>
    <mergeCell ref="A30:A32"/>
    <mergeCell ref="A33:A36"/>
    <mergeCell ref="A37:A40"/>
    <mergeCell ref="A22:A25"/>
    <mergeCell ref="A26:A29"/>
    <mergeCell ref="A41:A44"/>
    <mergeCell ref="A45:A48"/>
    <mergeCell ref="A49:A52"/>
    <mergeCell ref="A53:A56"/>
    <mergeCell ref="B24:B28"/>
    <mergeCell ref="B29:B34"/>
    <mergeCell ref="B35:B36"/>
    <mergeCell ref="B37:B40"/>
    <mergeCell ref="B47:B51"/>
    <mergeCell ref="B45:B46"/>
  </mergeCells>
  <hyperlinks>
    <hyperlink ref="J2" r:id="rId1" xr:uid="{27A4B615-2B88-4429-A8B7-BBC02DB0E65E}"/>
    <hyperlink ref="G6" r:id="rId2" xr:uid="{B5720E9B-41FE-4C9E-9435-D584A0864FAF}"/>
  </hyperlinks>
  <pageMargins left="0.7" right="0.7" top="0.75" bottom="0.75" header="0.3" footer="0.3"/>
  <pageSetup scale="51" fitToHeight="0"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2020-10-25T21:42:43Z</dcterms:modified>
</cp:coreProperties>
</file>