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D90FB5B5-3E14-4950-91C5-7DE1A13E6E0C}" xr6:coauthVersionLast="40" xr6:coauthVersionMax="40" xr10:uidLastSave="{00000000-0000-0000-0000-000000000000}"/>
  <bookViews>
    <workbookView xWindow="0" yWindow="0" windowWidth="23040" windowHeight="8988" activeTab="2" xr2:uid="{2A9291FE-3680-40F6-A028-104B01FB4D86}"/>
  </bookViews>
  <sheets>
    <sheet name="Overall" sheetId="3" r:id="rId1"/>
    <sheet name="Day by Day" sheetId="2" r:id="rId2"/>
    <sheet name="Mast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H5" i="2"/>
  <c r="H4" i="2"/>
  <c r="H3" i="2"/>
  <c r="G3" i="2"/>
  <c r="F3" i="2"/>
  <c r="E3" i="2"/>
  <c r="D3" i="2"/>
  <c r="C3" i="2"/>
  <c r="J6" i="1"/>
  <c r="J10" i="1"/>
  <c r="I3" i="1"/>
  <c r="I6" i="1"/>
  <c r="I7" i="1"/>
  <c r="I10" i="1"/>
  <c r="I11" i="1"/>
  <c r="G13" i="1"/>
  <c r="G12" i="1"/>
  <c r="I12" i="1" s="1"/>
  <c r="G11" i="1"/>
  <c r="J11" i="1" s="1"/>
  <c r="G10" i="1"/>
  <c r="G9" i="1"/>
  <c r="G8" i="1"/>
  <c r="I8" i="1" s="1"/>
  <c r="G7" i="1"/>
  <c r="J7" i="1" s="1"/>
  <c r="G6" i="1"/>
  <c r="G5" i="1"/>
  <c r="G4" i="1"/>
  <c r="I4" i="1" s="1"/>
  <c r="G3" i="1"/>
  <c r="J3" i="1" s="1"/>
  <c r="C3" i="3"/>
  <c r="B3" i="3"/>
  <c r="D5" i="2"/>
  <c r="D4" i="2"/>
  <c r="C5" i="2"/>
  <c r="C4" i="2"/>
  <c r="F5" i="2" l="1"/>
  <c r="I13" i="1"/>
  <c r="J13" i="1" s="1"/>
  <c r="I9" i="1"/>
  <c r="J9" i="1" s="1"/>
  <c r="G5" i="2" s="1"/>
  <c r="I5" i="1"/>
  <c r="J5" i="1" s="1"/>
  <c r="J12" i="1"/>
  <c r="J8" i="1"/>
  <c r="J4" i="1"/>
  <c r="D3" i="3"/>
  <c r="E4" i="2"/>
  <c r="E5" i="2"/>
  <c r="F4" i="2" l="1"/>
  <c r="E3" i="3"/>
  <c r="F3" i="3" s="1"/>
  <c r="G4" i="2"/>
</calcChain>
</file>

<file path=xl/sharedStrings.xml><?xml version="1.0" encoding="utf-8"?>
<sst xmlns="http://schemas.openxmlformats.org/spreadsheetml/2006/main" count="56" uniqueCount="34">
  <si>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</si>
  <si>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</si>
  <si>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</si>
  <si>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</si>
  <si>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</si>
  <si>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</si>
  <si>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</si>
  <si>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</si>
  <si>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</si>
  <si>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</si>
  <si>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</si>
  <si>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</si>
  <si>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</si>
  <si>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</si>
  <si>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</si>
  <si>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</si>
  <si>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</si>
  <si>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</si>
  <si>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</si>
  <si>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</si>
  <si>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</si>
  <si>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</si>
  <si>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</si>
  <si>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</si>
  <si>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</si>
  <si>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Amount invested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</si>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</sst>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C09]* #,##0.00_-;\-[$$-C09]* #,##0.00_-;_-[$$-C09]* &quot;-&quot;??_-;_-@_-"/>
    <numFmt numFmtId="170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3" fillId="0" borderId="0" xfId="0" applyFont="1" applyAlignment="1">
      <alignment vertical="center"/>
    </xf>
    <xf numFmtId="0" fontId="1" fillId="0" borderId="6" xfId="0" applyFont="1" applyBorder="1"/>
    <xf numFmtId="164" fontId="0" fillId="0" borderId="2" xfId="0" applyNumberFormat="1" applyBorder="1"/>
    <xf numFmtId="164" fontId="3" fillId="0" borderId="0" xfId="0" applyNumberFormat="1" applyFont="1" applyAlignment="1">
      <alignment vertical="center"/>
    </xf>
    <xf numFmtId="164" fontId="1" fillId="0" borderId="2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Fill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70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4" fontId="3" fillId="0" borderId="2" xfId="0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by Day'!$D$2</c:f>
              <c:strCache>
                <c:ptCount val="1"/>
                <c:pt idx="0">
                  <c:v> Amount invested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 by Day'!$B$3:$B$16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</c:numCache>
            </c:numRef>
          </c:cat>
          <c:val>
            <c:numRef>
              <c:f>'Day by Day'!$D$3:$D$16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0A-8344-F960F7673F3F}"/>
            </c:ext>
          </c:extLst>
        </c:ser>
        <c:ser>
          <c:idx val="1"/>
          <c:order val="1"/>
          <c:tx>
            <c:strRef>
              <c:f>'Day by Day'!$G$2</c:f>
              <c:strCache>
                <c:ptCount val="1"/>
                <c:pt idx="0">
                  <c:v> Net profit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 by Day'!$B$3:$B$16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</c:numCache>
            </c:numRef>
          </c:cat>
          <c:val>
            <c:numRef>
              <c:f>'Day by Day'!$G$3:$G$16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40.457499999999996</c:v>
                </c:pt>
                <c:pt idx="2">
                  <c:v>5.1000000000000085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811264"/>
        <c:axId val="630813232"/>
      </c:barChart>
      <c:lineChart>
        <c:grouping val="standard"/>
        <c:varyColors val="0"/>
        <c:ser>
          <c:idx val="2"/>
          <c:order val="2"/>
          <c:tx>
            <c:strRef>
              <c:f>'Day by Day'!$I$2</c:f>
              <c:strCache>
                <c:ptCount val="1"/>
                <c:pt idx="0">
                  <c:v> Cumulative Net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'Day by Day'!$I$3:$I$16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40.457499999999996</c:v>
                </c:pt>
                <c:pt idx="2">
                  <c:v>45.557500000000005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32096"/>
        <c:axId val="746731440"/>
      </c:lineChart>
      <c:dateAx>
        <c:axId val="630811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3232"/>
        <c:crosses val="autoZero"/>
        <c:auto val="1"/>
        <c:lblOffset val="100"/>
        <c:baseTimeUnit val="days"/>
      </c:dateAx>
      <c:valAx>
        <c:axId val="6308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1264"/>
        <c:crosses val="autoZero"/>
        <c:crossBetween val="between"/>
      </c:valAx>
      <c:valAx>
        <c:axId val="746731440"/>
        <c:scaling>
          <c:orientation val="minMax"/>
        </c:scaling>
        <c:delete val="0"/>
        <c:axPos val="r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2096"/>
        <c:crosses val="max"/>
        <c:crossBetween val="between"/>
      </c:valAx>
      <c:catAx>
        <c:axId val="74673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467314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12</xdr:row>
      <xdr:rowOff>68580</xdr:rowOff>
    </xdr:from>
    <xdr:to>
      <xdr:col>10</xdr:col>
      <xdr:colOff>518160</xdr:colOff>
      <xdr:row>27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5EA59-1F24-4D2F-B6C5-0C3B9048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F3"/>
  <sheetViews>
    <sheetView showGridLines="0" workbookViewId="0">
      <selection activeCell="E3" sqref="E3"/>
    </sheetView>
  </sheetViews>
  <sheetFormatPr defaultRowHeight="14.4" x14ac:dyDescent="0.3"/>
  <cols>
    <col min="2" max="2" width="10.5546875" bestFit="1" customWidth="1"/>
    <col min="3" max="3" width="18.5546875" bestFit="1" customWidth="1"/>
    <col min="4" max="6" width="13.88671875" customWidth="1"/>
  </cols>
  <sheetData>
    <row r="2" spans="2:6" x14ac:dyDescent="0.3">
      <c r="B2" s="34" t="s">
        <v>29</v>
      </c>
      <c r="C2" s="22" t="s">
        <v>25</v>
      </c>
      <c r="D2" s="22" t="s">
        <v>26</v>
      </c>
      <c r="E2" s="22" t="s">
        <v>27</v>
      </c>
      <c r="F2" s="35" t="s">
        <v>30</v>
      </c>
    </row>
    <row r="3" spans="2:6" x14ac:dyDescent="0.3">
      <c r="B3" s="36">
        <f>COUNTA(Master!A:A)-1</f>
        <v>11</v>
      </c>
      <c r="C3" s="23">
        <f>SUM(Master!E:E)</f>
        <v>105</v>
      </c>
      <c r="D3" s="23">
        <f>SUM(Master!G:G)</f>
        <v>46.000000000000007</v>
      </c>
      <c r="E3" s="23">
        <f>SUM(Master!J:J)</f>
        <v>45.557500000000005</v>
      </c>
      <c r="F3" s="37">
        <f>E3/C3</f>
        <v>0.43388095238095242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2:I6"/>
  <sheetViews>
    <sheetView workbookViewId="0">
      <selection activeCell="M12" sqref="M12"/>
    </sheetView>
  </sheetViews>
  <sheetFormatPr defaultRowHeight="14.4" x14ac:dyDescent="0.3"/>
  <cols>
    <col min="2" max="2" width="16.21875" style="17" customWidth="1"/>
    <col min="3" max="3" width="16.21875" style="16" customWidth="1"/>
    <col min="4" max="7" width="16.21875" style="18" customWidth="1"/>
    <col min="8" max="8" width="16.21875" customWidth="1"/>
  </cols>
  <sheetData>
    <row r="2" spans="2:9" x14ac:dyDescent="0.3">
      <c r="B2" s="32" t="s">
        <v>6</v>
      </c>
      <c r="C2" s="19" t="s">
        <v>24</v>
      </c>
      <c r="D2" s="20" t="s">
        <v>25</v>
      </c>
      <c r="E2" s="20" t="s">
        <v>26</v>
      </c>
      <c r="F2" s="20" t="s">
        <v>14</v>
      </c>
      <c r="G2" s="20" t="s">
        <v>27</v>
      </c>
      <c r="H2" s="12" t="s">
        <v>32</v>
      </c>
      <c r="I2" s="27" t="s">
        <v>33</v>
      </c>
    </row>
    <row r="3" spans="2:9" x14ac:dyDescent="0.3">
      <c r="B3" s="33">
        <v>43452</v>
      </c>
      <c r="C3" s="28">
        <f>COUNTIF(Master!A:A,'Day by Day'!B3)</f>
        <v>0</v>
      </c>
      <c r="D3" s="29">
        <f>SUMIFS(Master!E:E,Master!A:A, 'Day by Day'!B3)</f>
        <v>0</v>
      </c>
      <c r="E3" s="29">
        <f>SUMIFS(Master!G:G,Master!A:A,'Day by Day'!B3)</f>
        <v>0</v>
      </c>
      <c r="F3" s="29">
        <f>SUMIFS(Master!I:I,Master!A:A,'Day by Day'!B3)</f>
        <v>0</v>
      </c>
      <c r="G3" s="29">
        <f>SUMIFS(Master!J:J,Master!A:A,'Day by Day'!B3)</f>
        <v>0</v>
      </c>
      <c r="H3" s="30">
        <f>IFERROR(G3/D3,0)</f>
        <v>0</v>
      </c>
      <c r="I3" s="31">
        <f>SUM($G$3:G3)</f>
        <v>0</v>
      </c>
    </row>
    <row r="4" spans="2:9" x14ac:dyDescent="0.3">
      <c r="B4" s="17">
        <v>43453</v>
      </c>
      <c r="C4" s="16">
        <f>COUNTIF(Master!A:A,'Day by Day'!B4)</f>
        <v>5</v>
      </c>
      <c r="D4" s="18">
        <f>SUMIFS(Master!E:E,Master!A:A, 'Day by Day'!B4)</f>
        <v>35</v>
      </c>
      <c r="E4" s="18">
        <f>SUMIFS(Master!G:G,Master!A:A,'Day by Day'!B4)</f>
        <v>40.9</v>
      </c>
      <c r="F4" s="18">
        <f>SUMIFS(Master!I:I,Master!A:A,'Day by Day'!B4)</f>
        <v>-0.44250000000000012</v>
      </c>
      <c r="G4" s="18">
        <f>SUMIFS(Master!J:J,Master!A:A,'Day by Day'!B4)</f>
        <v>40.457499999999996</v>
      </c>
      <c r="H4" s="14">
        <f t="shared" ref="H4:H5" si="0">IFERROR(G4/D4,0)</f>
        <v>1.1559285714285714</v>
      </c>
      <c r="I4" s="15">
        <f>SUM($G$3:G4)</f>
        <v>40.457499999999996</v>
      </c>
    </row>
    <row r="5" spans="2:9" x14ac:dyDescent="0.3">
      <c r="B5" s="17">
        <v>43456</v>
      </c>
      <c r="C5" s="16">
        <f>COUNTIF(Master!A:A,'Day by Day'!B5)</f>
        <v>6</v>
      </c>
      <c r="D5" s="18">
        <f>SUMIFS(Master!E:E,Master!A:A, 'Day by Day'!B5)</f>
        <v>70</v>
      </c>
      <c r="E5" s="18">
        <f>SUMIFS(Master!G:G,Master!A:A,'Day by Day'!B5)</f>
        <v>5.1000000000000085</v>
      </c>
      <c r="F5" s="18">
        <f>SUMIFS(Master!I:I,Master!A:A,'Day by Day'!B5)</f>
        <v>0</v>
      </c>
      <c r="G5" s="18">
        <f>SUMIFS(Master!J:J,Master!A:A,'Day by Day'!B5)</f>
        <v>5.1000000000000085</v>
      </c>
      <c r="H5" s="14">
        <f t="shared" si="0"/>
        <v>7.2857142857142981E-2</v>
      </c>
      <c r="I5" s="15">
        <f>SUM($G$3:G5)</f>
        <v>45.557500000000005</v>
      </c>
    </row>
    <row r="6" spans="2:9" x14ac:dyDescent="0.3">
      <c r="I6" s="1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J14"/>
  <sheetViews>
    <sheetView showGridLines="0" tabSelected="1" workbookViewId="0">
      <selection activeCell="B15" sqref="B15"/>
    </sheetView>
  </sheetViews>
  <sheetFormatPr defaultRowHeight="14.4" x14ac:dyDescent="0.3"/>
  <cols>
    <col min="1" max="1" width="11.88671875" style="38" customWidth="1"/>
    <col min="2" max="2" width="9.33203125" bestFit="1" customWidth="1"/>
    <col min="3" max="3" width="53.6640625" customWidth="1"/>
    <col min="4" max="4" width="8.88671875" style="6"/>
    <col min="5" max="5" width="8.88671875" style="8"/>
    <col min="6" max="6" width="8.88671875" style="4"/>
    <col min="8" max="8" width="15" bestFit="1" customWidth="1"/>
    <col min="9" max="9" width="8.88671875" style="15"/>
  </cols>
  <sheetData>
    <row r="1" spans="1:10" x14ac:dyDescent="0.3">
      <c r="F1"/>
    </row>
    <row r="2" spans="1:10" s="3" customFormat="1" x14ac:dyDescent="0.3">
      <c r="A2" s="39" t="s">
        <v>6</v>
      </c>
      <c r="B2" s="11" t="s">
        <v>1</v>
      </c>
      <c r="C2" s="11" t="s">
        <v>0</v>
      </c>
      <c r="D2" s="12" t="s">
        <v>2</v>
      </c>
      <c r="E2" s="13" t="s">
        <v>3</v>
      </c>
      <c r="F2" s="11" t="s">
        <v>4</v>
      </c>
      <c r="G2" s="11" t="s">
        <v>18</v>
      </c>
      <c r="H2" s="11" t="s">
        <v>31</v>
      </c>
      <c r="I2" s="25" t="s">
        <v>14</v>
      </c>
      <c r="J2" s="11" t="s">
        <v>17</v>
      </c>
    </row>
    <row r="3" spans="1:10" x14ac:dyDescent="0.3">
      <c r="A3" s="38">
        <v>43453</v>
      </c>
      <c r="B3" t="s">
        <v>5</v>
      </c>
      <c r="C3" t="s">
        <v>7</v>
      </c>
      <c r="D3" s="7">
        <v>8.4</v>
      </c>
      <c r="E3" s="8">
        <v>5</v>
      </c>
      <c r="F3" s="4" t="s">
        <v>15</v>
      </c>
      <c r="G3">
        <f t="shared" ref="G3:G4" si="0">IF(F3="", 0, IF(F3="Win", E3*D3-E3, -E3))</f>
        <v>37</v>
      </c>
      <c r="I3" s="15">
        <f t="shared" ref="I3:I13" si="1">-H3*G3</f>
        <v>0</v>
      </c>
      <c r="J3" s="15">
        <f t="shared" ref="J3:J13" si="2">G3+I3</f>
        <v>37</v>
      </c>
    </row>
    <row r="4" spans="1:10" x14ac:dyDescent="0.3">
      <c r="A4" s="38">
        <v>43453</v>
      </c>
      <c r="B4" t="s">
        <v>9</v>
      </c>
      <c r="C4" t="s">
        <v>8</v>
      </c>
      <c r="D4" s="7">
        <v>2.0099999999999998</v>
      </c>
      <c r="E4" s="8">
        <v>5</v>
      </c>
      <c r="F4" s="4" t="s">
        <v>15</v>
      </c>
      <c r="G4">
        <f t="shared" si="0"/>
        <v>5.0499999999999989</v>
      </c>
      <c r="I4" s="15">
        <f t="shared" si="1"/>
        <v>0</v>
      </c>
      <c r="J4" s="15">
        <f t="shared" si="2"/>
        <v>5.0499999999999989</v>
      </c>
    </row>
    <row r="5" spans="1:10" x14ac:dyDescent="0.3">
      <c r="A5" s="38">
        <v>43453</v>
      </c>
      <c r="B5" t="s">
        <v>9</v>
      </c>
      <c r="C5" t="s">
        <v>11</v>
      </c>
      <c r="D5" s="7">
        <v>1.85</v>
      </c>
      <c r="E5" s="8">
        <v>5</v>
      </c>
      <c r="F5" s="4" t="s">
        <v>16</v>
      </c>
      <c r="G5">
        <f t="shared" ref="G5:G13" si="3">IF(F5="", 0, IF(F5="Win", E5*D5-E5, -E5))</f>
        <v>-5</v>
      </c>
      <c r="I5" s="15">
        <f t="shared" si="1"/>
        <v>0</v>
      </c>
      <c r="J5" s="15">
        <f t="shared" si="2"/>
        <v>-5</v>
      </c>
    </row>
    <row r="6" spans="1:10" x14ac:dyDescent="0.3">
      <c r="A6" s="38">
        <v>43453</v>
      </c>
      <c r="B6" t="s">
        <v>5</v>
      </c>
      <c r="C6" t="s">
        <v>12</v>
      </c>
      <c r="D6" s="7">
        <v>1.87</v>
      </c>
      <c r="E6" s="8">
        <v>5</v>
      </c>
      <c r="F6" s="4" t="s">
        <v>16</v>
      </c>
      <c r="G6">
        <f t="shared" si="3"/>
        <v>-5</v>
      </c>
      <c r="I6" s="15">
        <f t="shared" si="1"/>
        <v>0</v>
      </c>
      <c r="J6" s="15">
        <f t="shared" si="2"/>
        <v>-5</v>
      </c>
    </row>
    <row r="7" spans="1:10" x14ac:dyDescent="0.3">
      <c r="A7" s="38">
        <v>43453</v>
      </c>
      <c r="B7" t="s">
        <v>5</v>
      </c>
      <c r="C7" t="s">
        <v>13</v>
      </c>
      <c r="D7" s="7">
        <v>1.59</v>
      </c>
      <c r="E7" s="8">
        <v>15</v>
      </c>
      <c r="F7" s="4" t="s">
        <v>15</v>
      </c>
      <c r="G7">
        <f t="shared" si="3"/>
        <v>8.8500000000000014</v>
      </c>
      <c r="H7" s="1">
        <v>0.05</v>
      </c>
      <c r="I7" s="15">
        <f t="shared" si="1"/>
        <v>-0.44250000000000012</v>
      </c>
      <c r="J7" s="23">
        <f t="shared" si="2"/>
        <v>8.4075000000000006</v>
      </c>
    </row>
    <row r="8" spans="1:10" s="2" customFormat="1" x14ac:dyDescent="0.3">
      <c r="A8" s="40">
        <v>43456</v>
      </c>
      <c r="B8" s="2" t="s">
        <v>5</v>
      </c>
      <c r="C8" s="2" t="s">
        <v>19</v>
      </c>
      <c r="D8" s="9">
        <v>3.15</v>
      </c>
      <c r="E8" s="10">
        <v>10</v>
      </c>
      <c r="F8" s="5" t="s">
        <v>16</v>
      </c>
      <c r="G8" s="2">
        <f t="shared" si="3"/>
        <v>-10</v>
      </c>
      <c r="I8" s="26">
        <f t="shared" si="1"/>
        <v>0</v>
      </c>
      <c r="J8" s="15">
        <f t="shared" si="2"/>
        <v>-10</v>
      </c>
    </row>
    <row r="9" spans="1:10" x14ac:dyDescent="0.3">
      <c r="A9" s="38">
        <v>43456</v>
      </c>
      <c r="B9" t="s">
        <v>10</v>
      </c>
      <c r="C9" t="s">
        <v>20</v>
      </c>
      <c r="D9" s="7">
        <v>1.87</v>
      </c>
      <c r="E9" s="8">
        <v>20</v>
      </c>
      <c r="F9" s="4" t="s">
        <v>15</v>
      </c>
      <c r="G9">
        <f t="shared" si="3"/>
        <v>17.400000000000006</v>
      </c>
      <c r="I9" s="15">
        <f t="shared" si="1"/>
        <v>0</v>
      </c>
      <c r="J9" s="15">
        <f t="shared" si="2"/>
        <v>17.400000000000006</v>
      </c>
    </row>
    <row r="10" spans="1:10" x14ac:dyDescent="0.3">
      <c r="A10" s="38">
        <v>43456</v>
      </c>
      <c r="B10" t="s">
        <v>10</v>
      </c>
      <c r="C10" t="s">
        <v>21</v>
      </c>
      <c r="D10" s="7">
        <v>1.87</v>
      </c>
      <c r="E10" s="8">
        <v>10</v>
      </c>
      <c r="F10" s="4" t="s">
        <v>15</v>
      </c>
      <c r="G10">
        <f t="shared" si="3"/>
        <v>8.7000000000000028</v>
      </c>
      <c r="I10" s="15">
        <f t="shared" si="1"/>
        <v>0</v>
      </c>
      <c r="J10" s="15">
        <f t="shared" si="2"/>
        <v>8.7000000000000028</v>
      </c>
    </row>
    <row r="11" spans="1:10" x14ac:dyDescent="0.3">
      <c r="A11" s="38">
        <v>43456</v>
      </c>
      <c r="B11" t="s">
        <v>10</v>
      </c>
      <c r="C11" t="s">
        <v>22</v>
      </c>
      <c r="D11" s="7">
        <v>1.8</v>
      </c>
      <c r="E11" s="8">
        <v>10</v>
      </c>
      <c r="F11" s="4" t="s">
        <v>16</v>
      </c>
      <c r="G11">
        <f t="shared" si="3"/>
        <v>-10</v>
      </c>
      <c r="I11" s="15">
        <f t="shared" si="1"/>
        <v>0</v>
      </c>
      <c r="J11" s="15">
        <f t="shared" si="2"/>
        <v>-10</v>
      </c>
    </row>
    <row r="12" spans="1:10" x14ac:dyDescent="0.3">
      <c r="A12" s="38">
        <v>43456</v>
      </c>
      <c r="B12" t="s">
        <v>9</v>
      </c>
      <c r="C12" t="s">
        <v>23</v>
      </c>
      <c r="D12" s="7">
        <v>1.9</v>
      </c>
      <c r="E12" s="8">
        <v>10</v>
      </c>
      <c r="F12" s="4" t="s">
        <v>15</v>
      </c>
      <c r="G12">
        <f t="shared" si="3"/>
        <v>9</v>
      </c>
      <c r="I12" s="15">
        <f t="shared" si="1"/>
        <v>0</v>
      </c>
      <c r="J12" s="24">
        <f t="shared" si="2"/>
        <v>9</v>
      </c>
    </row>
    <row r="13" spans="1:10" s="3" customFormat="1" x14ac:dyDescent="0.3">
      <c r="A13" s="41">
        <v>43456</v>
      </c>
      <c r="B13" s="3" t="s">
        <v>9</v>
      </c>
      <c r="C13" s="3" t="s">
        <v>28</v>
      </c>
      <c r="D13" s="42">
        <v>2.02</v>
      </c>
      <c r="E13" s="43">
        <v>10</v>
      </c>
      <c r="F13" s="44" t="s">
        <v>16</v>
      </c>
      <c r="G13" s="3">
        <f t="shared" si="3"/>
        <v>-10</v>
      </c>
      <c r="I13" s="23">
        <f t="shared" si="1"/>
        <v>0</v>
      </c>
      <c r="J13" s="45">
        <f t="shared" si="2"/>
        <v>-10</v>
      </c>
    </row>
    <row r="14" spans="1:10" x14ac:dyDescent="0.3">
      <c r="C14" s="21"/>
    </row>
  </sheetData>
  <conditionalFormatting sqref="F3:F1048576">
    <cfRule type="expression" dxfId="1" priority="1">
      <formula>AND(F3&lt;&gt;"Win", F3&lt;&gt;"")</formula>
    </cfRule>
    <cfRule type="expression" dxfId="0" priority="2">
      <formula>F3="Win"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Day by Day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2018-12-22T09:06:23Z</dcterms:modified>
</cp:coreProperties>
</file>