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21"/>
  <workbookPr defaultThemeVersion="166925"/>
  <xr:revisionPtr revIDLastSave="0" documentId="8_{66DF1B2B-6614-4323-99BD-9D35C17C117E}" xr6:coauthVersionLast="46" xr6:coauthVersionMax="46" xr10:uidLastSave="{00000000-0000-0000-0000-000000000000}"/>
  <bookViews>
    <workbookView xWindow="240" yWindow="105" windowWidth="14805" windowHeight="8010" xr2:uid="{00000000-000D-0000-FFFF-FFFF00000000}"/>
  </bookViews>
  <sheets>
    <sheet name="Sheet2" sheetId="2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2" l="1"/>
  <c r="C19" i="2"/>
  <c r="B19" i="2"/>
  <c r="C25" i="2"/>
  <c r="C24" i="2"/>
  <c r="C23" i="2"/>
  <c r="C26" i="2"/>
  <c r="C10" i="2"/>
  <c r="B9" i="2"/>
  <c r="B8" i="2"/>
  <c r="B7" i="2"/>
  <c r="B6" i="2"/>
  <c r="B3" i="2"/>
</calcChain>
</file>

<file path=xl/sharedStrings.xml><?xml version="1.0" encoding="utf-8"?>
<sst xmlns="http://schemas.openxmlformats.org/spreadsheetml/2006/main" count="32" uniqueCount="25">
  <si>
    <t>Profit for ties</t>
  </si>
  <si>
    <t xml:space="preserve">Profit: </t>
  </si>
  <si>
    <t>Type of tie</t>
  </si>
  <si>
    <t>Profit per tie</t>
  </si>
  <si>
    <t>Number of ties</t>
  </si>
  <si>
    <t>Silk(s)</t>
  </si>
  <si>
    <t>Polyester(p)</t>
  </si>
  <si>
    <t>Blend 1(b)</t>
  </si>
  <si>
    <t>Blend 2(c)</t>
  </si>
  <si>
    <t>Total ties</t>
  </si>
  <si>
    <t>Materials used per tie per yard</t>
  </si>
  <si>
    <t>Silk</t>
  </si>
  <si>
    <t>Polyester</t>
  </si>
  <si>
    <t>Cotton</t>
  </si>
  <si>
    <t>silk(s)</t>
  </si>
  <si>
    <t>polyester(p)</t>
  </si>
  <si>
    <t>blend 1(b)</t>
  </si>
  <si>
    <t>blend 2(c)</t>
  </si>
  <si>
    <t>Total used</t>
  </si>
  <si>
    <t>Tie Data</t>
  </si>
  <si>
    <t>sale price</t>
  </si>
  <si>
    <t>cost</t>
  </si>
  <si>
    <t>Cost</t>
  </si>
  <si>
    <t>per yard</t>
  </si>
  <si>
    <t>Labor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</si>
</sst>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164" fontId="0" fillId="2" borderId="0" xfId="0" applyNumberFormat="1" applyFill="1"/>
    <xf numFmtId="164" fontId="0" fillId="0" borderId="0" xfId="0" applyNumberFormat="1"/>
    <xf numFmtId="0" fontId="0" fillId="2" borderId="0" xfId="0" applyFill="1"/>
    <xf numFmtId="0" fontId="0" fillId="3" borderId="0" xfId="0" applyFill="1" applyAlignment="1">
      <alignment horizontal="center"/>
    </xf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4661482-0053-4ECB-8857-E96107E695E1}">
  <we:reference id="WA104100404" version="2.0.0.0" store="en-US" storeType="omex"/>
  <we:alternateReferences>
    <we:reference id="WA104100404" version="2.0.0.0" store="omex" storeType="omex"/>
  </we:alternateReferences>
  <we:properties>
    <we:property name="UniqueID" value="&quot;20211221614030675974&quot;"/>
    <we:property name="BiRY" value="&quot;&quot;"/>
    <we:property name="Gi5XEUVkbSwGKQ==" value="&quot;bQQWRw==&quot;"/>
    <we:property name="Gi5XEUVkbTUFMSsZOiMQCQ==" value="&quot;bQUWQgtxD0dVcw==&quot;"/>
    <we:property name="Gi5XEUVnbRALLzQdKhAbDyQ=" value="&quot;eHc=&quot;"/>
    <we:property name="Gi5XEUVnbRALLzQdKhAZEjp3" value="&quot;bQUWQg==&quot;"/>
    <we:property name="Gi5XEUVnbRALLzQdKhAHHyV3" value="&quot;aXgPVA==&quot;"/>
    <we:property name="Gi5XEUVnbRALLzQdKhAHEjp3" value="&quot;f3YCRA==&quot;"/>
    <we:property name="Gi5XEUVnbRALLzQdKhAZEjp0" value="&quot;bQUWQg==&quot;"/>
    <we:property name="Gi5XEUVnbRALLzQdKhAHHyV0" value="&quot;aXoPVA==&quot;"/>
    <we:property name="Gi5XEUVnbRALLzQdKhAHEjp0" value="&quot;fnYCRA==&quot;"/>
    <we:property name="Gi5XEUVnbRALLzQdKhAZEjp1" value="&quot;bQUWQw==&quot;"/>
    <we:property name="Gi5XEUVnbRALLzQdKhAHHyV1" value="&quot;aXgPVA==&quot;"/>
    <we:property name="Gi5XEUVnbRALLzQdKhAHEjp1" value="&quot;eHYCRAE=&quot;"/>
    <we:property name="Gi5XEUVnbRALLzQdKhAZEjpy" value="&quot;bQUWQw==&quot;"/>
    <we:property name="Gi5XEUVnbRALLzQdKhAHHyVy" value="&quot;aXoPVA==&quot;"/>
    <we:property name="Gi5XEUVnbRALLzQdKhAHEjpy" value="&quot;eHICRAE=&quot;"/>
    <we:property name="Gi5XEUVnbRALLzQdKhAZEjpz" value="&quot;bQUWTA==&quot;"/>
    <we:property name="Gi5XEUVnbRALLzQdKhAHHyVz" value="&quot;aXgPVA==&quot;"/>
    <we:property name="Gi5XEUVnbRALLzQdKhAHEjpz" value="&quot;eHUCRAE=&quot;"/>
    <we:property name="Gi5XEUVnbRALLzQdKhAZEjpw" value="&quot;bQUWTA==&quot;"/>
    <we:property name="Gi5XEUVnbRALLzQdKhAHHyVw" value="&quot;aXoPVA==&quot;"/>
    <we:property name="Gi5XEUVnbRALLzQdKhAHEjpw" value="&quot;eHACRAE=&quot;"/>
    <we:property name="Gi5XEUVnbRALLzQdKhAZEjpx" value="&quot;bQUWTQ==&quot;"/>
    <we:property name="Gi5XEUVnbRALLzQdKhAHHyVx" value="&quot;aXgPVA==&quot;"/>
    <we:property name="Gi5XEUVnbRALLzQdKhAHEjpx" value="&quot;f3YCRA==&quot;"/>
    <we:property name="Gi5XEUVnbRALLzQdKhAZEjp+" value="&quot;bQUWTQ==&quot;"/>
    <we:property name="Gi5XEUVnbRALLzQdKhAHHyV+" value="&quot;aXoPVA==&quot;"/>
    <we:property name="Gi5XEUVnbRALLzQdKhAHEjp+" value="&quot;cXMCRA==&quot;"/>
    <we:property name="Gi5XEUVnbRALLzQdKhAZEjp/" value="&quot;bQQWRQg=&quot;"/>
    <we:property name="Gi5XEUVnbRALLzQdKhAHHyV/" value="&quot;aXoPVA==&quot;"/>
    <we:property name="Gi5XEUVnbRALLzQdKhAHEjp/" value="&quot;eHYCRA==&quot;"/>
    <we:property name="Gi5XEUVnbRALLzQdKhAZEjp3Ag==" value="&quot;bQUWRQg=&quot;"/>
    <we:property name="Gi5XEUVnbRALLzQdKhAHHyV3Ag==" value="&quot;aXoPVA==&quot;"/>
    <we:property name="Gi5XEUVnbRALLzQdKhAHEjp3Ag==" value="&quot;e3YCRA==&quot;"/>
    <we:property name="Gi5XEUVnbRALLzQdKhAZEjp3Aw==" value="&quot;bQIWRQg=&quot;"/>
    <we:property name="Gi5XEUVnbRALLzQdKhAHHyV3Aw==" value="&quot;aXoPVA==&quot;"/>
    <we:property name="Gi5XEUVnbRALLzQdKhAHEjp3Aw==" value="&quot;eHQHRA==&quot;"/>
    <we:property name="Gi5XEUVnbTUFMSsZOiMQCQ==" value="&quot;bQUWQgtxD0dd&quot;"/>
    <we:property name="Gi5XEUVnbS4FOw8RNg==" value="&quot;eA==&quot;"/>
    <we:property name="Gi5XEUVnbSwGKQ==" value="&quot;bQQWRw==&quot;"/>
  </we:properties>
  <we:bindings>
    <we:binding id="refEdit" type="matrix" appref="{357CAFC8-DAFA-49C0-95C8-F9513B499E6B}"/>
    <we:binding id="Worker" type="matrix" appref="{E59B28B0-04AA-481B-AE4D-0DDC03EE0BB1}"/>
    <we:binding id="Sheet2refEdit" type="matrix" appref="{30949760-E682-49EC-BF22-941D50F19DD2}"/>
    <we:binding id="Sheet2Worker" type="matrix" appref="{6B5A518D-CC37-42C9-981F-5712968D183E}"/>
    <we:binding id="Obj" type="matrix" appref="{101EFCEE-61E0-4D0E-A7F8-46AC9D55ED9F}"/>
    <we:binding id="Var$C$6:$C$9" type="matrix" appref="{6389C849-8385-4290-A1E4-3C7320706C44}"/>
  </we:bindings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19E43-F5F2-4420-BC67-CCE0F5FD886E}">
  <dimension ref="A1:E31"/>
  <sheetViews>
    <sheetView tabSelected="1" workbookViewId="0">
      <selection activeCell="B3" sqref="B3"/>
    </sheetView>
  </sheetViews>
  <sheetFormatPr defaultRowHeight="15"/>
  <cols>
    <col min="1" max="1" width="28" customWidth="1"/>
    <col min="2" max="2" width="16.28515625" customWidth="1"/>
  </cols>
  <sheetData>
    <row r="1" spans="1:5" ht="21">
      <c r="A1" s="1" t="s">
        <v>0</v>
      </c>
    </row>
    <row r="3" spans="1:5">
      <c r="A3" s="2" t="s">
        <v>1</v>
      </c>
      <c r="B3" s="3">
        <f>(B6*C6)+(B7*C7)+(B8*C8)+(B9*C9)</f>
        <v>120195.99999999948</v>
      </c>
    </row>
    <row r="5" spans="1:5">
      <c r="A5" s="2" t="s">
        <v>2</v>
      </c>
      <c r="B5" s="2" t="s">
        <v>3</v>
      </c>
      <c r="C5" s="2" t="s">
        <v>4</v>
      </c>
    </row>
    <row r="6" spans="1:5">
      <c r="A6" t="s">
        <v>5</v>
      </c>
      <c r="B6" s="4">
        <f>B23-C23</f>
        <v>3.45</v>
      </c>
      <c r="C6" s="5">
        <v>7000</v>
      </c>
    </row>
    <row r="7" spans="1:5">
      <c r="A7" t="s">
        <v>6</v>
      </c>
      <c r="B7" s="4">
        <f>B24-C24</f>
        <v>2.3199999999999998</v>
      </c>
      <c r="C7" s="5">
        <v>13624.9999999999</v>
      </c>
    </row>
    <row r="8" spans="1:5">
      <c r="A8" t="s">
        <v>7</v>
      </c>
      <c r="B8" s="4">
        <f>B25-C25</f>
        <v>2.8099999999999996</v>
      </c>
      <c r="C8" s="5">
        <v>13099.9999999999</v>
      </c>
    </row>
    <row r="9" spans="1:5">
      <c r="A9" t="s">
        <v>8</v>
      </c>
      <c r="B9" s="4">
        <f>B26-C26</f>
        <v>3.2499999999999996</v>
      </c>
      <c r="C9" s="5">
        <v>8500</v>
      </c>
    </row>
    <row r="10" spans="1:5">
      <c r="A10" s="2" t="s">
        <v>9</v>
      </c>
      <c r="C10" s="5">
        <f>SUM(C6:C9)</f>
        <v>42224.999999999796</v>
      </c>
    </row>
    <row r="13" spans="1:5">
      <c r="A13" s="2"/>
    </row>
    <row r="14" spans="1:5">
      <c r="A14" s="2" t="s">
        <v>10</v>
      </c>
      <c r="B14" s="2" t="s">
        <v>11</v>
      </c>
      <c r="C14" s="2" t="s">
        <v>12</v>
      </c>
      <c r="D14" s="2" t="s">
        <v>13</v>
      </c>
      <c r="E14" s="2"/>
    </row>
    <row r="15" spans="1:5">
      <c r="A15" t="s">
        <v>14</v>
      </c>
      <c r="B15">
        <v>0.125</v>
      </c>
      <c r="C15">
        <v>0</v>
      </c>
      <c r="D15">
        <v>0</v>
      </c>
    </row>
    <row r="16" spans="1:5">
      <c r="A16" t="s">
        <v>15</v>
      </c>
      <c r="B16">
        <v>0</v>
      </c>
      <c r="C16">
        <v>0.08</v>
      </c>
      <c r="D16">
        <v>0</v>
      </c>
    </row>
    <row r="17" spans="1:4">
      <c r="A17" t="s">
        <v>16</v>
      </c>
      <c r="B17">
        <v>0</v>
      </c>
      <c r="C17">
        <v>0.05</v>
      </c>
      <c r="D17">
        <v>0.05</v>
      </c>
    </row>
    <row r="18" spans="1:4">
      <c r="A18" t="s">
        <v>17</v>
      </c>
      <c r="B18">
        <v>0</v>
      </c>
      <c r="C18">
        <v>0.03</v>
      </c>
      <c r="D18">
        <v>7.0000000000000007E-2</v>
      </c>
    </row>
    <row r="19" spans="1:4">
      <c r="A19" s="2" t="s">
        <v>18</v>
      </c>
      <c r="B19">
        <f>B15*C6</f>
        <v>875</v>
      </c>
      <c r="C19">
        <f>(C16*C7)+(C17*C8)+(C18*C9)</f>
        <v>1999.999999999987</v>
      </c>
      <c r="D19">
        <f>(D17*C8)+(D18*C9)</f>
        <v>1249.999999999995</v>
      </c>
    </row>
    <row r="22" spans="1:4">
      <c r="A22" s="2" t="s">
        <v>19</v>
      </c>
      <c r="B22" s="2" t="s">
        <v>20</v>
      </c>
      <c r="C22" s="2" t="s">
        <v>21</v>
      </c>
    </row>
    <row r="23" spans="1:4">
      <c r="A23" t="s">
        <v>14</v>
      </c>
      <c r="B23" s="4">
        <v>6.7</v>
      </c>
      <c r="C23" s="4">
        <f>A31+(B15*B31)</f>
        <v>3.25</v>
      </c>
    </row>
    <row r="24" spans="1:4">
      <c r="A24" t="s">
        <v>15</v>
      </c>
      <c r="B24" s="4">
        <v>3.55</v>
      </c>
      <c r="C24" s="4">
        <f>A31+(C16*C31)</f>
        <v>1.23</v>
      </c>
    </row>
    <row r="25" spans="1:4">
      <c r="A25" t="s">
        <v>16</v>
      </c>
      <c r="B25" s="4">
        <v>4.3099999999999996</v>
      </c>
      <c r="C25" s="4">
        <f>A31+((C17*C31)+(D17*D31))</f>
        <v>1.5</v>
      </c>
    </row>
    <row r="26" spans="1:4">
      <c r="A26" t="s">
        <v>17</v>
      </c>
      <c r="B26" s="4">
        <v>4.8099999999999996</v>
      </c>
      <c r="C26" s="4">
        <f>A31+((C18*C31)+(D18*D31))</f>
        <v>1.56</v>
      </c>
    </row>
    <row r="29" spans="1:4">
      <c r="A29" s="2" t="s">
        <v>22</v>
      </c>
      <c r="B29" s="6"/>
      <c r="C29" s="6" t="s">
        <v>23</v>
      </c>
      <c r="D29" s="6"/>
    </row>
    <row r="30" spans="1:4">
      <c r="A30" s="2" t="s">
        <v>24</v>
      </c>
      <c r="B30" s="7" t="s">
        <v>11</v>
      </c>
      <c r="C30" s="7" t="s">
        <v>12</v>
      </c>
      <c r="D30" s="7" t="s">
        <v>13</v>
      </c>
    </row>
    <row r="31" spans="1:4">
      <c r="A31" s="4">
        <v>0.75</v>
      </c>
      <c r="B31" s="4">
        <v>20</v>
      </c>
      <c r="C31" s="4">
        <v>6</v>
      </c>
      <c r="D31" s="4">
        <v>9</v>
      </c>
    </row>
  </sheetData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357CAFC8-DAFA-49C0-95C8-F9513B499E6B}">
          <xm:f>#REF!</xm:f>
        </x15:webExtension>
        <x15:webExtension appRef="{E59B28B0-04AA-481B-AE4D-0DDC03EE0BB1}">
          <xm:f>#REF!</xm:f>
        </x15:webExtension>
        <x15:webExtension appRef="{30949760-E682-49EC-BF22-941D50F19DD2}">
          <xm:f>Sheet2!1:1048576</xm:f>
        </x15:webExtension>
        <x15:webExtension appRef="{6B5A518D-CC37-42C9-981F-5712968D183E}">
          <xm:f>Sheet2!XFD1048550:XFD1048575</xm:f>
        </x15:webExtension>
        <x15:webExtension appRef="{101EFCEE-61E0-4D0E-A7F8-46AC9D55ED9F}">
          <xm:f>Sheet2!$B$3</xm:f>
        </x15:webExtension>
        <x15:webExtension appRef="{6389C849-8385-4290-A1E4-3C7320706C44}">
          <xm:f>Sheet2!$C$6:$C$9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2021-02-22T21:50:39Z</dcterms:created>
  <dcterms:modified xsi:type="dcterms:W3CDTF">2021-02-22T22:17:01Z</dcterms:modified>
  <cp:category/>
  <cp:contentStatus/>
</cp:coreProperties>
</file>