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2301_Nhom(VuDuyQuocKhangBinh)_DoAn_KTPM_2023_LopSang2\Đồ Án\"/>
    </mc:Choice>
  </mc:AlternateContent>
  <xr:revisionPtr revIDLastSave="0" documentId="13_ncr:1_{BE831B58-0246-463C-87AB-D791C576CF94}" xr6:coauthVersionLast="47" xr6:coauthVersionMax="47" xr10:uidLastSave="{00000000-0000-0000-0000-000000000000}"/>
  <bookViews>
    <workbookView xWindow="-108" yWindow="-108" windowWidth="23256" windowHeight="12456" tabRatio="696" firstSheet="7" activeTab="10" xr2:uid="{00000000-000D-0000-FFFF-FFFF00000000}"/>
  </bookViews>
  <sheets>
    <sheet name="Add Defect " sheetId="2" r:id="rId1"/>
    <sheet name="Attachment " sheetId="5" r:id="rId2"/>
    <sheet name="Defect List " sheetId="6" r:id="rId3"/>
    <sheet name="Defect View Or Edit " sheetId="7" r:id="rId4"/>
    <sheet name="Batch Update Defect" sheetId="8" r:id="rId5"/>
    <sheet name="Export Defect" sheetId="9" r:id="rId6"/>
    <sheet name="Add Defect Screen" sheetId="10" r:id="rId7"/>
    <sheet name="Attachment Screen" sheetId="11" r:id="rId8"/>
    <sheet name="Defect List Screen" sheetId="12" r:id="rId9"/>
    <sheet name="Defect View Or Edit Screen" sheetId="13" r:id="rId10"/>
    <sheet name="Batch Update Defect Screen" sheetId="14" r:id="rId11"/>
  </sheets>
  <externalReferences>
    <externalReference r:id="rId12"/>
  </externalReferences>
  <definedNames>
    <definedName name="_BAI4">'[1]Metric &amp; Base Measures'!$EV$4</definedName>
    <definedName name="Code_Actual_Effort">#REF!</definedName>
    <definedName name="Code_Review_Defects_Rate">#REF!</definedName>
    <definedName name="Code_Review_Effort_Per_LOC">#REF!</definedName>
    <definedName name="Code_Review_Method">#REF!</definedName>
    <definedName name="Code_Review_Name">#REF!</definedName>
    <definedName name="Coding_Productivity">#REF!</definedName>
    <definedName name="Coding_Rework_Effort_Percentage">#REF!</definedName>
    <definedName name="Defects_Rate_Per_Each_Code_Review">#REF!</definedName>
    <definedName name="Design_Detail_Level">#REF!</definedName>
    <definedName name="Design_Review_Defects_Rate">#REF!</definedName>
    <definedName name="Design_Rework_Effort_Percentage">#REF!</definedName>
    <definedName name="é9">#REF!</definedName>
    <definedName name="Effort_Deviation">#REF!</definedName>
    <definedName name="Exp_Of_Manager">#REF!</definedName>
    <definedName name="Experience_of_Programmer_on_Product">#REF!</definedName>
    <definedName name="Experience_of_Programmer_on_Programming_Language">#REF!</definedName>
    <definedName name="Feature_Test_Defects_Rate">#REF!</definedName>
    <definedName name="Input_Requirement_Detai_Level">NA()</definedName>
    <definedName name="Integration_Test_Defects_Rate">#REF!</definedName>
    <definedName name="Internal_Reused_LOC_Percentage">#REF!</definedName>
    <definedName name="Iteration">'[1]Metric &amp; Base Measures'!$A$5:$A$18</definedName>
    <definedName name="Iterations">#REF!</definedName>
    <definedName name="Langauges">#REF!</definedName>
    <definedName name="Languages">#REF!</definedName>
    <definedName name="Mismatch_Requirement_Defects_Rate">NA()</definedName>
    <definedName name="Missing_Requirement_Defects_Rate">NA()</definedName>
    <definedName name="Months">#REF!</definedName>
    <definedName name="Pre_baseline_Added_Requirement_Defects_Rate">NA()</definedName>
    <definedName name="Requirement_Changes_Rate_in_Implementation_phase">#REF!</definedName>
    <definedName name="Requirement_Elicit_Method">NA()</definedName>
    <definedName name="Requirement_Review_Defects_Rate">#REF!</definedName>
    <definedName name="Requirement_Rework_Effor_Percentage">#REF!</definedName>
    <definedName name="Requirement_Schedule_Deviation">NA()</definedName>
    <definedName name="rngt">#REF!</definedName>
    <definedName name="System_Test_Defects_Rate">#REF!</definedName>
    <definedName name="Tool_for_Coding_Generation">#REF!</definedName>
    <definedName name="Tool_for_UT">#REF!</definedName>
    <definedName name="UAT_Defects_Rate">#REF!</definedName>
  </definedNames>
  <calcPr calcId="181029"/>
</workbook>
</file>

<file path=xl/calcChain.xml><?xml version="1.0" encoding="utf-8"?>
<calcChain xmlns="http://schemas.openxmlformats.org/spreadsheetml/2006/main">
  <c r="C24" i="2" l="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23" i="2"/>
  <c r="C6" i="9"/>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7" i="8"/>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C42" i="8" s="1"/>
  <c r="C43" i="8" s="1"/>
  <c r="C44" i="8" s="1"/>
  <c r="C45" i="8" s="1"/>
  <c r="C46" i="8" s="1"/>
  <c r="C47" i="8" s="1"/>
  <c r="C48" i="8" s="1"/>
  <c r="C49" i="8" s="1"/>
  <c r="C50" i="8" s="1"/>
  <c r="C51" i="8" s="1"/>
  <c r="C52" i="8" s="1"/>
  <c r="C53" i="8" s="1"/>
  <c r="C54" i="8" s="1"/>
  <c r="C5" i="5"/>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H13" i="2"/>
  <c r="D13" i="2"/>
  <c r="H12" i="2"/>
  <c r="D12" i="2"/>
  <c r="H11" i="2"/>
  <c r="D11" i="2"/>
  <c r="D14" i="2" l="1"/>
</calcChain>
</file>

<file path=xl/sharedStrings.xml><?xml version="1.0" encoding="utf-8"?>
<sst xmlns="http://schemas.openxmlformats.org/spreadsheetml/2006/main" count="3008" uniqueCount="982">
  <si>
    <t>2301_VuDuyQuocBinhKhang_DMS_TestCases_ver1.0</t>
  </si>
  <si>
    <t>Platform / Configuration</t>
  </si>
  <si>
    <t>Legend</t>
  </si>
  <si>
    <t>OS</t>
  </si>
  <si>
    <t>&lt;OS Version&gt;</t>
  </si>
  <si>
    <t>Mod</t>
  </si>
  <si>
    <t>Modified TC</t>
  </si>
  <si>
    <t>Devices</t>
  </si>
  <si>
    <t>&lt;List of testing devices&gt;</t>
  </si>
  <si>
    <t>New</t>
  </si>
  <si>
    <t>New TC</t>
  </si>
  <si>
    <t>Screen size</t>
  </si>
  <si>
    <t>&lt;List of supported screen solution&gt;</t>
  </si>
  <si>
    <t>Normal TC</t>
  </si>
  <si>
    <t>Del</t>
  </si>
  <si>
    <t>Should be deleted</t>
  </si>
  <si>
    <t>Priority</t>
  </si>
  <si>
    <t>Number of Tcs</t>
  </si>
  <si>
    <t>Change</t>
  </si>
  <si>
    <t>High</t>
  </si>
  <si>
    <t>Normal</t>
  </si>
  <si>
    <t>Low</t>
  </si>
  <si>
    <t>Total</t>
  </si>
  <si>
    <t>#</t>
  </si>
  <si>
    <t>REQ ID</t>
  </si>
  <si>
    <t>TC ID</t>
  </si>
  <si>
    <t>Title</t>
  </si>
  <si>
    <t>Estimation (mins)</t>
  </si>
  <si>
    <t>Test  Type</t>
  </si>
  <si>
    <t>Area</t>
  </si>
  <si>
    <t>Procedure / Steps</t>
  </si>
  <si>
    <t>Expected Results</t>
  </si>
  <si>
    <t>Author</t>
  </si>
  <si>
    <t>Remark</t>
  </si>
  <si>
    <t>Add Defect</t>
  </si>
  <si>
    <t>Submit button is enabled with labels</t>
  </si>
  <si>
    <t>Click on fields and input text</t>
  </si>
  <si>
    <t>Feature Testing</t>
  </si>
  <si>
    <t>Click on any fields and input text</t>
  </si>
  <si>
    <t>Display cusor when users click, and show what users input on fields</t>
  </si>
  <si>
    <t>LOW</t>
  </si>
  <si>
    <t>Nguyễn Thế Vũ</t>
  </si>
  <si>
    <t>Clear text on fields</t>
  </si>
  <si>
    <t>Input then clear text on fields</t>
  </si>
  <si>
    <t>Users can clear/delete text on fields normally</t>
  </si>
  <si>
    <t>NORMAL</t>
  </si>
  <si>
    <t>Check the Add Defect feature when choosing the same name as an existing defect in the system</t>
  </si>
  <si>
    <t>1. Open the Add Defect page
2. Enter full information for defect, choose the same name as the defect that already exists in the system
3. Click the Save button to save the defect</t>
  </si>
  <si>
    <t>The system will display an error message about the same name and not saving the defect</t>
  </si>
  <si>
    <t>Check the Add Defect feature when entering the wrong data format in the priority field</t>
  </si>
  <si>
    <t>1. Open the Add Defect page
2. Enter full information for defect, enter incorrect data format of preference field
3. Click the Save button to save the defect</t>
  </si>
  <si>
    <t>The system will display an error message about entering the wrong data format in the preference field and not saving the defect</t>
  </si>
  <si>
    <t>Check the Add Defect feature when entering invalid error information</t>
  </si>
  <si>
    <t>1. Open the Add Defect page
2. Enter full information for defect but do not enter description
3. Click the Save button to save the defect</t>
  </si>
  <si>
    <t>The system displays an error message about not entering the error description and not saving the defect.</t>
  </si>
  <si>
    <t>Check the Add Defect feature when entering Title field information more than 150 characters</t>
  </si>
  <si>
    <t>1. Open the Add Defect page
2. Enter full information for the defect, enter Title more than 150 characters
3. Click the Save button to save the defect</t>
  </si>
  <si>
    <t>The system displays an error message about the Title field entering more than 150 characters and not saving the defect.</t>
  </si>
  <si>
    <t>Check the Add Defect feature when entering Project Origin field information more than 50 characters</t>
  </si>
  <si>
    <t>1. Open the Add Defect page
2. Enter full information for the defect, enter Project Origin more than 50 characters
3. Click the Save button to save the defect</t>
  </si>
  <si>
    <t>The system displays an error message about the Project Origin field entering more than 50 characters and not saving the defect.</t>
  </si>
  <si>
    <t>Check the Add Defect feature when entering Reference field information more than 30 characters</t>
  </si>
  <si>
    <t>1. Open the Add Defect page
2. Enter full information for the defect, enter Reference more than 30 characters
3. Click the Save button to save the defect</t>
  </si>
  <si>
    <t>The system displays an error message about the Reference field entering more than 30 characters and not saving the defect.</t>
  </si>
  <si>
    <t>Check the Add Defect feature when entering Test Case ID field information more than 50 characters</t>
  </si>
  <si>
    <t>1. Open the Add Defect page
2. Enter full information for the defect, enter Test Case ID more than 50 characters
3. Click the Save button to save the defect</t>
  </si>
  <si>
    <t>The system displays an error message about the Test Case ID field entering more than 50 characters and not saving the defect.</t>
  </si>
  <si>
    <t>Check feature Add error when entering field information Title is shorter than 150 characters</t>
  </si>
  <si>
    <t>1. Open the Add Defect page
2. Enter full error information, enter Title shorter than 150 characters
3. Click the Save button to save the defect</t>
  </si>
  <si>
    <t>The system displays a message of successful saving and the defect is saved to the system.</t>
  </si>
  <si>
    <t>Check feature Add error when entering field information Project Origin is shorter than 50 characters</t>
  </si>
  <si>
    <t>1. Open the Add Defect page
2. Enter full error information, enter Project Origin shorter than 50 characters
3. Click the Save button to save the defect</t>
  </si>
  <si>
    <t>Check feature Add error when entering field information Reference is shorter than 30 characters</t>
  </si>
  <si>
    <t>1. Open the Add Defect page
2. Enter full error information, enter Reference shorter than 30 characters
3. Click the Save button to save the defect</t>
  </si>
  <si>
    <t>Check feature Add error when entering field information Test Case ID is shorter than 50 characters</t>
  </si>
  <si>
    <t>1. Open the Add Defect page
2. Enter full error information, enter Test Case ID shorter than 50 characters
3. Click the Save button to save the defect</t>
  </si>
  <si>
    <t>Check the Add Defect feature when entering error information with special characters.</t>
  </si>
  <si>
    <r>
      <rPr>
        <sz val="11"/>
        <rFont val="Arial"/>
        <charset val="134"/>
      </rPr>
      <t xml:space="preserve">1. Open the Add Defect page
2. Enter any of the following special characters in the fields:
</t>
    </r>
    <r>
      <rPr>
        <sz val="11"/>
        <color rgb="FFFF0000"/>
        <rFont val="Arial"/>
        <charset val="134"/>
      </rPr>
      <t>/ \ [ ] : ; | &lt;&gt; + = , ? *%</t>
    </r>
    <r>
      <rPr>
        <sz val="11"/>
        <rFont val="Arial"/>
        <charset val="134"/>
      </rPr>
      <t xml:space="preserve">
3. Click the Save button to save the defect
</t>
    </r>
  </si>
  <si>
    <t>The system displays an error message about the information containing special characters and does not save the defect.</t>
  </si>
  <si>
    <t>Check the Add Defect feature when entering error information in different languages.</t>
  </si>
  <si>
    <t>1. Open the Add Defect page
2. Enter full information for defect but enter in Vietnamese and English
3. Click the Save button to save the defect</t>
  </si>
  <si>
    <t>The system displays an error message and cannot save the error.</t>
  </si>
  <si>
    <t>Check the Add Defect feature when entering error information with uppercase letters</t>
  </si>
  <si>
    <t>1. Open the Add Defect page
2. Enter full information for defect in uppercase
3. Click the Save button to save the defect</t>
  </si>
  <si>
    <t>Check the Add Defect feature when entering error information with lowercase letters.</t>
  </si>
  <si>
    <t>1. Open the Add Defect page
2. Enter full information for the error in lowercase
3. Click the Save button to save the defect</t>
  </si>
  <si>
    <t>Check the Add Defect feature when entering error information with spaces</t>
  </si>
  <si>
    <t>1. Open the Add Defect page
2. Enter full information for the defect but contain spaces
3. Click the Save button to save the defect</t>
  </si>
  <si>
    <t>The system displays an information error message containing spaces and cannot save the error.</t>
  </si>
  <si>
    <t>Check the Add Defect feature when entering error information with attachments.</t>
  </si>
  <si>
    <t>1. Open the Add Defect page
2. Enter complete information for defect but attach file
3. Click the Save button to save the defect</t>
  </si>
  <si>
    <t>Check the Add Defect feature when there is no access to add errors.</t>
  </si>
  <si>
    <t xml:space="preserve">1. Open the Add Defect page
2. Click the Add New button
</t>
  </si>
  <si>
    <t>The system displays a message that you do not have access</t>
  </si>
  <si>
    <t>Check the Add Defect feature when entering error information using a mobile browser.</t>
  </si>
  <si>
    <t>1. Open the Add Defect page
2. Enter complete defect information using mobile browser.
3. Click the Save button to save the defect</t>
  </si>
  <si>
    <t>Nguyễn Thanh Bình</t>
  </si>
  <si>
    <t>Check the Add Defect feature when entering error information using a desktop browser.</t>
  </si>
  <si>
    <t>1. Open the Add Defect page
2. Fill in the error information using your computer's browser.
3. Click the Save button to save the defect</t>
  </si>
  <si>
    <t>Check out the Add Defect feature when entering error information with different classification options.</t>
  </si>
  <si>
    <t>1. Open the Add Defect page
2. Enter full defect information with different classification options.
3. Click the Save button to save the defect</t>
  </si>
  <si>
    <t>Check the Add Defect feature when entering error information using keyboard shortcuts.</t>
  </si>
  <si>
    <t>1. Open the Add Defect page
2. Enter full defect information using keyboard shortcuts.
3. Click the Save button to save the defect</t>
  </si>
  <si>
    <t>Check the Add Defect feature when entering Created Date information.</t>
  </si>
  <si>
    <t>1. Open the Add Defect page
2. 2. Enter full information for defect but enter wrong Created Date
3. Click the Save button to save the defect</t>
  </si>
  <si>
    <t>The system displays an error message about the incorrect entry of Created Date information and does not save the defect.</t>
  </si>
  <si>
    <t>Check the Add Defect feature when entering Due Date information.</t>
  </si>
  <si>
    <t>1. Open the Add Defect page
2. 2. Enter full information for defect but enter wrong Due Date
3. Click the Save button to save the defect</t>
  </si>
  <si>
    <t>The system displays an error message about the incorrect entry of Due Date information and does not save the defect.</t>
  </si>
  <si>
    <t>Visual feedback on Save button</t>
  </si>
  <si>
    <t>Hover the mouse or click on Save button</t>
  </si>
  <si>
    <t>- The cursor turns into a hand icon when the user hovers the mouse over the button
- Add Defect page will have visual feedback when the button is clicked</t>
  </si>
  <si>
    <t>Indicator when click on Save button</t>
  </si>
  <si>
    <t>1. Input valid all field
2. Click Save button
3. Verify indicator</t>
  </si>
  <si>
    <t>There should have indicator to show "loading" icon, to inform users know that the progress is processing</t>
  </si>
  <si>
    <t>Copy and paste string more than maximum characters that fields can contain</t>
  </si>
  <si>
    <t>1. Copy string more than maximum characters that fields can contain.
2. Paste to specific field.
3. Verify what's happened</t>
  </si>
  <si>
    <t>Paste and cut the string, only get string with maximum characters that fields can contain</t>
  </si>
  <si>
    <t>Special character is not allowed on Title field</t>
  </si>
  <si>
    <r>
      <rPr>
        <sz val="11"/>
        <rFont val="Arial"/>
        <charset val="134"/>
      </rPr>
      <t xml:space="preserve">1. Open the Add Defect page
2. Input any following special characters on Title field:
</t>
    </r>
    <r>
      <rPr>
        <sz val="11"/>
        <color rgb="FFFF0000"/>
        <rFont val="Arial"/>
        <charset val="134"/>
      </rPr>
      <t>/ \ [ ] : ; | &lt;&gt; + = , ? * %</t>
    </r>
    <r>
      <rPr>
        <sz val="11"/>
        <rFont val="Arial"/>
        <charset val="134"/>
      </rPr>
      <t xml:space="preserve">
3. Input valid all other fields
4. Click the Save button to save the defect</t>
    </r>
  </si>
  <si>
    <t>The system displays an error message that the Title field contains special characters and cannot save the error.</t>
  </si>
  <si>
    <t>Special character is not allowed on Description field</t>
  </si>
  <si>
    <r>
      <rPr>
        <sz val="11"/>
        <rFont val="Arial"/>
        <charset val="134"/>
      </rPr>
      <t xml:space="preserve">1. Open the Add Defect page
2. Input any following special characters on Description field:
</t>
    </r>
    <r>
      <rPr>
        <sz val="11"/>
        <color rgb="FFFF0000"/>
        <rFont val="Arial"/>
        <charset val="134"/>
      </rPr>
      <t>/ \ [ ] : ; | &lt;&gt; + = , ? * %</t>
    </r>
    <r>
      <rPr>
        <sz val="11"/>
        <rFont val="Arial"/>
        <charset val="134"/>
      </rPr>
      <t xml:space="preserve">
3. Input valid all other fields
4. Click the Save button to save the defect</t>
    </r>
  </si>
  <si>
    <t>The system displays an error message that the Description field contains special characters and cannot save the error.</t>
  </si>
  <si>
    <t>Save when Created user was existed</t>
  </si>
  <si>
    <t>1. Open the Add defect page
2. Enter the Created user already used
3. Enter full information for defect
4. Click the Save button to save the defect</t>
  </si>
  <si>
    <t>The system displays an error message that the Created user has been used and the defect is not saved.</t>
  </si>
  <si>
    <t>Select the Title fields</t>
  </si>
  <si>
    <t>Title form appears</t>
  </si>
  <si>
    <t>User fills in the information they want to enter</t>
  </si>
  <si>
    <t>HIGH</t>
  </si>
  <si>
    <t>User can delete and edit title</t>
  </si>
  <si>
    <t>If the user does not enter anything in this field, the system</t>
  </si>
  <si>
    <t>Select the Description fields</t>
  </si>
  <si>
    <t>Show function description</t>
  </si>
  <si>
    <t>User describes function and idea as project</t>
  </si>
  <si>
    <t>Users can add and delete description content</t>
  </si>
  <si>
    <t>Can choose a date to change the description when completing the work progress by stage</t>
  </si>
  <si>
    <t>Click on type of activity</t>
  </si>
  <si>
    <t>Display the form type of activity</t>
  </si>
  <si>
    <t xml:space="preserve">The end point will be popped up when the link merges all together
</t>
  </si>
  <si>
    <t>Fill in the text field</t>
  </si>
  <si>
    <t>Select the type of work activity</t>
  </si>
  <si>
    <t>Activity can be modified or deleted</t>
  </si>
  <si>
    <t>Activities will show red button if done wrong</t>
  </si>
  <si>
    <t>Click on work product</t>
  </si>
  <si>
    <t>Choose whether to see the finished work product or the results as you go through the stages</t>
  </si>
  <si>
    <t>Products will have origins and resources</t>
  </si>
  <si>
    <t>Retrieve the source when clicking will show information</t>
  </si>
  <si>
    <t>Process control and availability to create a lasting bond</t>
  </si>
  <si>
    <t>Nguyễn Vĩ Khang</t>
  </si>
  <si>
    <t>Click on Activity</t>
  </si>
  <si>
    <t>Display form activity</t>
  </si>
  <si>
    <t>Display the work chart and content</t>
  </si>
  <si>
    <t>Each hop will be displayed and requested</t>
  </si>
  <si>
    <t>An announcement will be made when the leg is completed</t>
  </si>
  <si>
    <t>The graph will merge when the two hops link together</t>
  </si>
  <si>
    <t>The graph will break when not linked</t>
  </si>
  <si>
    <t>Users can delete or edit the chart when something happens</t>
  </si>
  <si>
    <t xml:space="preserve">Will show the easy to difficult stages if the user selects the level sort button
</t>
  </si>
  <si>
    <t>Click select module</t>
  </si>
  <si>
    <t>Display form module</t>
  </si>
  <si>
    <t>When clicking on the module will share
for the right parts for the job</t>
  </si>
  <si>
    <t>When clicking the module can
install to execute stand-alone</t>
  </si>
  <si>
    <t>When clicking the module can
add modules or delete as needed</t>
  </si>
  <si>
    <t>When clicking on the module will show
Notify when the user is done in that module</t>
  </si>
  <si>
    <t>Have the right to install this module as a module
other or general link to do together</t>
  </si>
  <si>
    <t>Click to select assined to</t>
  </si>
  <si>
    <t>Display form assined to</t>
  </si>
  <si>
    <t>Clicking assigned to will allow to select the assignment
jobs for departments or groups</t>
  </si>
  <si>
    <t>When click assined to can choose customer care to
parts can know requirements and do</t>
  </si>
  <si>
    <t>In addition to dividing the work must be suitable
suitable for each stage  time period to keep up</t>
  </si>
  <si>
    <t>When clicking assined to can choose to assign work to
departments or groups</t>
  </si>
  <si>
    <t>Click on defect owner</t>
  </si>
  <si>
    <t>Display form defect owner</t>
  </si>
  <si>
    <t>Show the desired defect
customers when the requirements are not satisfied</t>
  </si>
  <si>
    <t>When the customer has not paid yet
is a very common defect</t>
  </si>
  <si>
    <t>Show defects of parts when in trouble</t>
  </si>
  <si>
    <t>Show the defect when the customer
Complaints for timely changes to keep up with schedule</t>
  </si>
  <si>
    <t>Click on cause analysis</t>
  </si>
  <si>
    <t>Display form analysis</t>
  </si>
  <si>
    <t>Analyze the causes of the error</t>
  </si>
  <si>
    <t>fFx and find the cause of the error
 customer and employee system</t>
  </si>
  <si>
    <t>Click on corrective action</t>
  </si>
  <si>
    <t>Display form corrective action</t>
  </si>
  <si>
    <t>Informing the cause of remedial</t>
  </si>
  <si>
    <t>Phan Tấn Duy</t>
  </si>
  <si>
    <t>Report possible problems</t>
  </si>
  <si>
    <t>Validation Project Origin text field</t>
  </si>
  <si>
    <t>Verify Project Origin text field</t>
  </si>
  <si>
    <r>
      <rPr>
        <sz val="11"/>
        <color theme="1"/>
        <rFont val="Arial"/>
        <charset val="134"/>
      </rPr>
      <t xml:space="preserve">- Maximum character: up to </t>
    </r>
    <r>
      <rPr>
        <sz val="11"/>
        <color rgb="FFFF0000"/>
        <rFont val="Arial"/>
        <charset val="134"/>
      </rPr>
      <t>50</t>
    </r>
    <r>
      <rPr>
        <sz val="11"/>
        <color theme="1"/>
        <rFont val="Arial"/>
        <charset val="134"/>
      </rPr>
      <t xml:space="preserve"> characters
- Character: text
- Long text is not over load text field</t>
    </r>
  </si>
  <si>
    <t>Project Origin is not required</t>
  </si>
  <si>
    <t>1. Leave Project Origin blank
2. Switch to another text field</t>
  </si>
  <si>
    <t>The project original text field still switches to another item normally</t>
  </si>
  <si>
    <t>Special character is not allowed on Project Origin text field</t>
  </si>
  <si>
    <r>
      <rPr>
        <sz val="11"/>
        <color theme="1"/>
        <rFont val="Arial"/>
        <charset val="134"/>
      </rPr>
      <t xml:space="preserve">1. Input any following special characters on Project Origin text field:
</t>
    </r>
    <r>
      <rPr>
        <sz val="11"/>
        <color rgb="FFFF0000"/>
        <rFont val="Arial"/>
        <charset val="134"/>
      </rPr>
      <t>/ \ [ ] : ; | &lt;&gt; + = , ? * %</t>
    </r>
    <r>
      <rPr>
        <sz val="11"/>
        <color theme="1"/>
        <rFont val="Arial"/>
        <charset val="134"/>
      </rPr>
      <t xml:space="preserve">
2. Switch to another text field</t>
    </r>
  </si>
  <si>
    <t>If enter a special character, a message will be displayed
&lt;Please do not enter special characters&gt;</t>
  </si>
  <si>
    <t>Validate click on text area Description</t>
  </si>
  <si>
    <t>Click on text area</t>
  </si>
  <si>
    <t>The cursor visible and can input characters</t>
  </si>
  <si>
    <t>Description is required</t>
  </si>
  <si>
    <t>1. Leave Description blank
2. Switch to another text field</t>
  </si>
  <si>
    <t>If you leave description blank, a message will be displayed
&lt;Please do not leave description blank&gt;</t>
  </si>
  <si>
    <t>Project combobox and status combobox have data</t>
  </si>
  <si>
    <t>Click on project combobox and status combo box</t>
  </si>
  <si>
    <t>Show data on the combobox</t>
  </si>
  <si>
    <t>Validate limit input characters in text field Reference</t>
  </si>
  <si>
    <t>1. Click on text flied Reference
2. Input more than 50 characters
3. click out text flied</t>
  </si>
  <si>
    <r>
      <rPr>
        <sz val="11"/>
        <color theme="1"/>
        <rFont val="Arial"/>
        <charset val="134"/>
      </rPr>
      <t xml:space="preserve">Input text field unsuccessfully. The app display a pop up next to Reference text field 
</t>
    </r>
    <r>
      <rPr>
        <sz val="11"/>
        <color rgb="FFFF0000"/>
        <rFont val="Arial"/>
        <charset val="134"/>
      </rPr>
      <t>&lt;Cannot input more than 30 characters in text field&gt;</t>
    </r>
  </si>
  <si>
    <t>Validate click on text field Reference</t>
  </si>
  <si>
    <t>1. Click on text field
2. Click out text field</t>
  </si>
  <si>
    <t>Validate compulsory combo box at Defect origin</t>
  </si>
  <si>
    <t>1. Click on combo box
2. Do not select any item
3. Click out combo box</t>
  </si>
  <si>
    <t>The app display a pop up next to Defect orgin combo box 
&lt;Compulsory select item in combo box. Combo box cannot blank combo box&gt;</t>
  </si>
  <si>
    <t>Validate Defect origin combo box selected value</t>
  </si>
  <si>
    <t>1. Click on combo box Defect origin
2. Select any item
3. Click out combo box</t>
  </si>
  <si>
    <t>Combo box show value selected</t>
  </si>
  <si>
    <t>Validate input field auto trim string</t>
  </si>
  <si>
    <t>1. Click on any input field on screen
2. Input string with space at first and last string
ex: abcxyz        
3. Click on Save button</t>
  </si>
  <si>
    <t>String in result table don't have space at first and last string</t>
  </si>
  <si>
    <t>Validate data of combo box after select diffrent value but don't save</t>
  </si>
  <si>
    <t>1. Open project
2. Select any value at combo box
3. Dont press save button and close project
4. Open project and check</t>
  </si>
  <si>
    <t>Data at combo box is constant</t>
  </si>
  <si>
    <t>Validate Fill in mandatory fields and optional fields</t>
  </si>
  <si>
    <t>1. Open project
2. Input valid field and valid format date
3. Press save button</t>
  </si>
  <si>
    <t>All fields are valid, new defect will be saved into database and continue to display Add defect screen for the next new defect</t>
  </si>
  <si>
    <t>Validate Type off activity cannot input by user</t>
  </si>
  <si>
    <t>1. Open project
2. User input valid value
3. Click on save button</t>
  </si>
  <si>
    <t>Text field at user screen will be disable and user cannot input value</t>
  </si>
  <si>
    <t>Validate type combo box after selected value</t>
  </si>
  <si>
    <t>1. Open project
2. Select value at type combo box
3. Press save button
4. Open project and check</t>
  </si>
  <si>
    <t>Type combo box will be set at selected value</t>
  </si>
  <si>
    <t>Validate "Save" Button</t>
  </si>
  <si>
    <t>1. Input all correct information 
2. Click "Save" button</t>
  </si>
  <si>
    <t>The application will display the message: "Add defect successfully" 
And return "Add Defect" screen</t>
  </si>
  <si>
    <t>Validation "Save" Button disable</t>
  </si>
  <si>
    <t xml:space="preserve">1. Leave blank field
</t>
  </si>
  <si>
    <t>"Save" Button will disable</t>
  </si>
  <si>
    <t>Validate "Extended Area" at Cause Analysis text area</t>
  </si>
  <si>
    <t xml:space="preserve">1. Click and hold "Extended Area" at Cause Analysis text area
2. Straight down and relinquish
 </t>
  </si>
  <si>
    <t>Cause Analysis text area will expand vertically and push down text area of Corrective Action</t>
  </si>
  <si>
    <t>Validate "Extended Area" at Corrective Action text area</t>
  </si>
  <si>
    <t xml:space="preserve">1. Click and hold "Extended Area" at Corrective Action text area
2. Straight down and relinquish
 </t>
  </si>
  <si>
    <t>Corrective Action text area will expand vertically</t>
  </si>
  <si>
    <t>Validate QC Activity CombBox is required</t>
  </si>
  <si>
    <t>1. Click on QC Activity ComboBox 
2. Do not select anything</t>
  </si>
  <si>
    <t>The app will alert message right side of QC Activity ComboBox:"QC Activity must selected"</t>
  </si>
  <si>
    <t>RED ID</t>
  </si>
  <si>
    <t>Estimation 
(mins)</t>
  </si>
  <si>
    <t>Chang</t>
  </si>
  <si>
    <t>Attachment</t>
  </si>
  <si>
    <t>Attachment saved successfully</t>
  </si>
  <si>
    <t>Attachment Screen</t>
  </si>
  <si>
    <t>1. Select an attachment whose format and size are allowed.
2. Enter the file name and description (if necessary).
3. Select the folder to save.
4. Press the Save button.</t>
  </si>
  <si>
    <t>The system notices that the file has been saved successfully. Check if the file was saved successfully by checking the selected folder.</t>
  </si>
  <si>
    <t>Attachment saving failed due to malformed file selection or too large size</t>
  </si>
  <si>
    <t>1. Select attachments that are malformed or too large in size.
2. Enter the file name and description (if necessary).
3. Select the folder to save.
4. Press the Save button.</t>
  </si>
  <si>
    <t>The system reports an error and asks the user to select an attachment whose format and size are allowed.</t>
  </si>
  <si>
    <t>Save attachment failed because the file name was not entered</t>
  </si>
  <si>
    <t>1. Select an attachment.
2. Do not enter a filename.
3. Select the folder to save.
4. Press the Save button.</t>
  </si>
  <si>
    <t>The system reports an error and asks the user to enter a filename.</t>
  </si>
  <si>
    <t>Save attachment failed because the folder to save has not been selected</t>
  </si>
  <si>
    <t>1. Select an attachment.
2. Enter the file name and description (if necessary).
3. Do not select a folder to save.
4. Press the Save button.</t>
  </si>
  <si>
    <t>The system reports an error and asks the user to choose a folder to save the attachment.</t>
  </si>
  <si>
    <t>Save attachment failed due to system error</t>
  </si>
  <si>
    <t>1. Select an attachment.
2. Enter the file name and description (if necessary).
3. Select the folder to save.
4. Press the Save button.</t>
  </si>
  <si>
    <t>The system reports an error and asks the user to try again after checking the internet connection or contacting the support staff to solve the problem</t>
  </si>
  <si>
    <t>Huỳnh Bảo Quốc</t>
  </si>
  <si>
    <t>User attachment failed due to file size = 0Kb</t>
  </si>
  <si>
    <t>1. Select an attachment.
2. Import new size = 0Kb
3. Select the folder to save.
4. Press the Save button.</t>
  </si>
  <si>
    <t>The system reports an error and asks the user to select a file with an allowed size.</t>
  </si>
  <si>
    <t>User attachment failed due to total size = 0Kb</t>
  </si>
  <si>
    <t>1. Select an attachment.
2. Import total size = 0Kb
3. Select the folder to save.
4. Press the Save button.</t>
  </si>
  <si>
    <t>Save attachment with invalid format</t>
  </si>
  <si>
    <t>1. Select an attachment.
2. Enter a filename with an invalid format (eg .pdf.docx).
3. Select the folder to save.
4. Press the Save button.</t>
  </si>
  <si>
    <t>The system will display an error message and ask the user to re-enter the filename with a valid format. The user cannot continue to save the attachment until a valid filename has been entered.</t>
  </si>
  <si>
    <t>Save attachment with too long description</t>
  </si>
  <si>
    <t>1. Select an attachment.
2. Enter a filename and description that is too long (for example, description is longer than 500 characters).
3. Select the folder to save.
4. Press the Save button.</t>
  </si>
  <si>
    <t>The system will display an error message and ask the user to re-enter a shorter description. The user cannot continue to save the attachment until a shorter description has been entered.</t>
  </si>
  <si>
    <t>Save attachment with empty filename</t>
  </si>
  <si>
    <t>1. Select an attachment.
2. Leave the filename blank.
3. Select the folder to save.
4. Press the Save button.</t>
  </si>
  <si>
    <t>The system will display an error message and ask the user to enter a file name. The user cannot continue to save the attachment until a valid filename has been entered.</t>
  </si>
  <si>
    <t>Save attachments when there is not enough free space</t>
  </si>
  <si>
    <t>1. Select an attachment.
2. Enter the file name and description (if applicable).
3. Select the folder to save.
4. Press the Save button.</t>
  </si>
  <si>
    <t>The system will display an error message and ask the user to free up more space on the drive to continue saving the attachment. The user cannot continue saving attachments until enough space is freed on the drive.</t>
  </si>
  <si>
    <t>Save attachments in a deleted folder</t>
  </si>
  <si>
    <t>1. Select an attachment.
2. Enter the file name and description (if applicable).
3. Select the deleted folder to save.
4. Press the Save button.</t>
  </si>
  <si>
    <t>The system will display an error message and ask the user to choose another folder to save the attachment. The user cannot continue to save attachments in a folder that does not exist on the system.</t>
  </si>
  <si>
    <t>Save attachments in a locked folder</t>
  </si>
  <si>
    <t>1. Select an attachment.
2. Enter the file name and description (if applicable).
3. Select a locked folder to save.
4. Press the Save button.</t>
  </si>
  <si>
    <t>The system will display an error message and ask the user to choose another folder to save the attachment. Users cannot continue to save attachments in a locked folder.</t>
  </si>
  <si>
    <t>Save attachment with invalid filename</t>
  </si>
  <si>
    <t>1. Select an attachment.
2. Enter an invalid filename (contains special characters or does not match the filename format).
3. Select the folder to save.
4. Press the Save button.</t>
  </si>
  <si>
    <t>The system will display an error message and ask the user to enter a valid filename. The user cannot continue to save an attachment with an invalid filename.</t>
  </si>
  <si>
    <t>1. Select an attachment.
2. The file name and description are too long (exceeding the maximum number of characters allowed).
3. Select the folder to save.
4. Press the Save button.</t>
  </si>
  <si>
    <t>The system will display an error message and ask the user to enter a shorter description. The user cannot continue to save attachments with too long descriptions.</t>
  </si>
  <si>
    <t>Save attachments in an uncreated folder</t>
  </si>
  <si>
    <t>1. Select an attachment.
2. Enter the file name and description (if applicable).
3. Select an uncreated folder to save.
4. Press the Save button.</t>
  </si>
  <si>
    <t>The system will create a new folder and save the attachments in that folder. Once completed, the system will display a successful save message.</t>
  </si>
  <si>
    <t>Save attachments that are too large</t>
  </si>
  <si>
    <t>1. Select an attachment that is larger than the maximum allowed size.
2. Enter the file name and description (if applicable).
3. Select the uncreated folder to save.
4. Press the Save button.</t>
  </si>
  <si>
    <t>The system will display an error message and ask the user to choose a smaller attachment or remove some attachments so that the total size does not exceed the limit. The user cannot continue to save the attachment with too large a size.</t>
  </si>
  <si>
    <t>Save an attachment with the same name as an existing file in the folder</t>
  </si>
  <si>
    <t>1. Select attachment
2. Enter a file name that matches the name of an existing file in the directory.
3. Select the uncreated folder to save.
4. Press the Save button.</t>
  </si>
  <si>
    <t>The system will display an error message and ask the user to rename the attachment or choose another folder to save. The user cannot continue to save an attachment with the same name as a file that already exists in the folder.</t>
  </si>
  <si>
    <t>1. Select an attachment.
2. Enter the file name and description (if applicable).
3. Select the folder to save.
4. Select an invalid file format.
5. Press the Save button.</t>
  </si>
  <si>
    <t>The system will display an error message and ask to choose a valid format</t>
  </si>
  <si>
    <t>Save attachments when there is no network connection</t>
  </si>
  <si>
    <t>1. Select an attachment.
2. Enter the file name and description (if applicable).
3. Select the folder to save.
4. Disconnect from the network.
5. Press the Save button.</t>
  </si>
  <si>
    <t>The system will display an error message and ask the user to connect to the network before continuing to save the attachment.</t>
  </si>
  <si>
    <t>Save attachments on mobile phone</t>
  </si>
  <si>
    <t>1. Open the application and select the attachment.
2. Enter the file name and description (if applicable).
3. Select the uncreated folder to save.
4. Press the Save button.</t>
  </si>
  <si>
    <t>The system will save the attachment to the selected folder on the mobile phone. Depending on the configuration and device, saving attachments may take time or fail if the attachment size is too large or the network connection is weak.</t>
  </si>
  <si>
    <t>Save attachments on your computer</t>
  </si>
  <si>
    <t>The system will save the attachment to the selected folder on the computer. Depending on the configuration and device, saving attachments may take time or fail if the attachment size is too large or the network connection is weak.</t>
  </si>
  <si>
    <t>Save multiple attachments</t>
  </si>
  <si>
    <t>1. Select multiple attachments.
2. Enter the file name and description (if applicable).
3. Select the uncreated folder to save.
4. Press the Save button.</t>
  </si>
  <si>
    <t>The system will save the attachments to the selected folder. Depending on the number and size of attachments, saving may take time or fail if the attachment size is too large or the network connection is weak.</t>
  </si>
  <si>
    <t>Edit attachment file name</t>
  </si>
  <si>
    <t>1. Find and select the attachment to edit.
2. Select the edit button.
3. Enter a new name for the attachment.
4. Press the Save button.</t>
  </si>
  <si>
    <t>The system will update the new name for the attachment. The new name will be displayed in the list of attachments and in the attachment's details.</t>
  </si>
  <si>
    <t>Delete attachments</t>
  </si>
  <si>
    <t>1. Find and select the attachment to delete.
2. Select the delete button.
3. Confirm the removal of the attachment.</t>
  </si>
  <si>
    <t>The system will remove the attachment from the list of attachments and from the selected folder. Attachments cannot be recovered once deleted.</t>
  </si>
  <si>
    <t>Download attachment</t>
  </si>
  <si>
    <t>1. Find and select the attachment to download.
2. Select the download button.
3. Wait for the download to complete.</t>
  </si>
  <si>
    <t>The attachment will be downloaded to the user's computer. Depending on the size of the attachment and the speed of your internet connection, the download may take some time.</t>
  </si>
  <si>
    <t>Change the folder where attachments are saved</t>
  </si>
  <si>
    <t>1. Select the button to change the save folder.
2. Select a new folder to save the attachment.
3. Press the Save button.</t>
  </si>
  <si>
    <t>The attachment will be saved to the newly selected folder. From now on, all new attachments will be saved to this folder.</t>
  </si>
  <si>
    <t>Upload multiple attachments at once</t>
  </si>
  <si>
    <t>1. Select the upload attachment button.
2. Select multiple attachments at once.
3. Enter a name and description for the files (if any).
4. Select a folder to save.
5: Press the Save button.</t>
  </si>
  <si>
    <t>The system will upload the attachments to the selected folder. Depending on the number and size of attachments, the upload may take time or fail if the attachment size is too large or the network connection is weak.</t>
  </si>
  <si>
    <t>Do not download the file</t>
  </si>
  <si>
    <t>1. Do not select attachments.
2. Press the Save button.</t>
  </si>
  <si>
    <t>The system will not upload attachments</t>
  </si>
  <si>
    <t>The system notifies the user that the attachment has been successfully saved and displays the detailed information of the file, including the file name, size, and format. Users can review attachments by accessing the selected folder to save</t>
  </si>
  <si>
    <t>2301_VuDuyQuocBinhKhang_DMS_TestCases_ver1.1</t>
  </si>
  <si>
    <t>Defect List</t>
  </si>
  <si>
    <t>Check the error list display</t>
  </si>
  <si>
    <t>1. Open the application and log in to the system.
2. Find the "Defect list" screen.
3. Check if the error list is fully displayed.
4. Check that the error-related information, including the error name, description, and severity, is displayed correctly.</t>
  </si>
  <si>
    <t>The system will display a defect list with full DefectID, Title, Test Case ID,...</t>
  </si>
  <si>
    <t>Check the error search function</t>
  </si>
  <si>
    <t>1. Open the application and log in to the system.
2. Find the "Defect list" screen.
3. Enter search keywords in the search box and press the "Search" button.
4. Check if the error list displayed after the search contains the search keyword.
5. Check that the error-related information, including the error name, description and severity, is displayed correctly.</t>
  </si>
  <si>
    <t>The system will display the results that the user wants to search (if any).</t>
  </si>
  <si>
    <t>Check function add new</t>
  </si>
  <si>
    <t>1. Open the application and log in to the system.
2. Find the "Defect list" screen.
3. Click the "Add New" button.
4. Enter the error-related information, including the error name, description, and severity of the error.
5. Press the "Save" button.
6. Check that the error that has just been added to the list is displayed correctly.</t>
  </si>
  <si>
    <t>The system will display the error screen that the new user added</t>
  </si>
  <si>
    <t>Check the error correction function</t>
  </si>
  <si>
    <t>1. Open the application and log in to the system.
2. Find the "Defect list" screen.
3. Select an error from the list.
4. Click the "Batch Update" button.
5. Change the error-related information, including the bug's name, description, and severity.
6. Press the "Save" button.</t>
  </si>
  <si>
    <t>The system will display the new error result screen</t>
  </si>
  <si>
    <t>Check the error removal function</t>
  </si>
  <si>
    <t>1. Open the application and log in to the system.
2. Find the "Defect list" screen.
3. Select an error from the list.
4. Press the "Delete" button.
5. Confirm error deletion by pressing the "Clear" button on the confirmation dialog.
6. Check if the error has been removed from the list.</t>
  </si>
  <si>
    <t>The system will display a screen stating that the deletion is successful and return to the defect list screen</t>
  </si>
  <si>
    <t>Check pagination and sort errors</t>
  </si>
  <si>
    <t>1.Open the application and log in to the system.
2. Find the "Defect list" screen.
3. Check if the error list is properly paginated, each page showing a certain number of errors.
4. Click the column headings to sort the error list by bug name, severity, or creation date.
5. Check that the error list is sorted correctly in ascending/descending order of the selected column header.</t>
  </si>
  <si>
    <t>The system will sort errors by error list by error name, severity or creation date.</t>
  </si>
  <si>
    <t>Check error filtering by severity</t>
  </si>
  <si>
    <t>1. Open the application and log in to the system.
2. Find the "Defect list" screen.
3. Select the severity of the error from the list.</t>
  </si>
  <si>
    <t>Check for invalid fix</t>
  </si>
  <si>
    <t>1. Open the application and log in to the system.
2. Find the "Defect list" screen.
3. Tap an error in the list.
4. Change the error name or severity to an invalid value (for example, empty or exceeded).
5. Press the "Save" button.</t>
  </si>
  <si>
    <t>The application displays an error message stating that the data is invalid and asks the user to correct it.</t>
  </si>
  <si>
    <t>Check the error sorting by creation date</t>
  </si>
  <si>
    <t>1. Open the application and log in to the system.
2. Find the "Defect list" screen.
3. Tap the "Date Created" column header.
4. Check the error list sorted in ascending/descending order of creation date.</t>
  </si>
  <si>
    <t>TThe system will display a list of errors sorted in ascending/descending order of creation date.</t>
  </si>
  <si>
    <t>Check for error sorting by DefectID</t>
  </si>
  <si>
    <t>1. Open the application and log in to the system.
2. Find the "Defect list" screen.
3. Click the column header "DefectID".
4. Check the DefectID sorted list of errors in ascending/descending order.</t>
  </si>
  <si>
    <t>The system will display the error list sorted in ascending/descending order of DefectID</t>
  </si>
  <si>
    <t>Check for multiple errors to delete or update information</t>
  </si>
  <si>
    <t>1. Open the application and log in to the system.
2. Find the "Defect list" screen.
3. Select multiple errors in the list by holding Shift or Ctrl and clicking with the mouse.
4. Press the "Delete" or "Save" button.</t>
  </si>
  <si>
    <t>Selected errors are cleared or information updated simultaneously</t>
  </si>
  <si>
    <t xml:space="preserve">Check pagination </t>
  </si>
  <si>
    <t>1. Open the application and log in to the system.
2. Find the "Defect list" screen.
3. Create a bulk error list.
4. Check the pagination in the error list by going to a different page.</t>
  </si>
  <si>
    <t>The error list is properly paginated and shows the errors on the corresponding page.</t>
  </si>
  <si>
    <t>Check the output of error list file</t>
  </si>
  <si>
    <t>1. Open the application and log in to the system.
2. Find the "Defect list" screen.
3. Click the "Export file" button.
4. Select the file format and storage folder.
5. Press the "Export" button.</t>
  </si>
  <si>
    <t>The file is exported successfully and has the correct format and content as required.</t>
  </si>
  <si>
    <t xml:space="preserve">
Check the sorting of the error list</t>
  </si>
  <si>
    <t>1. Open the application and log in to the system.
2. Find the "Defect list" screen.
3. Create an error list with different values for the columns.
4. Click on the column headers to sort the list by that column's value.</t>
  </si>
  <si>
    <t>The error list is sorted by the value of the selected column, errors with similar values are sorted by default criteria.</t>
  </si>
  <si>
    <t>Check to see error details</t>
  </si>
  <si>
    <t xml:space="preserve">1. Open the application and log in to the system.
2. Find the "Defect list" screen.
3. Select an error from the list.
4. Click to see error details
</t>
  </si>
  <si>
    <t>Displays detailed information of the selected error, including error name, severity, error description, and error creator.</t>
  </si>
  <si>
    <t>Check the error handler assignment</t>
  </si>
  <si>
    <t>1. Open the application and log in to the system.
2. Find the "Defect list" screen.
3. Select an error from the list.
4. Select a user from the list of users to assign to that error.
5. Press the "Save" button.</t>
  </si>
  <si>
    <t>The error handler is updated and properly displayed in the error list.</t>
  </si>
  <si>
    <t>Check for error closing</t>
  </si>
  <si>
    <t>1. Open the application and log in to the system.
2. Find the "Defect list" screen.
3. Select an error from the list.
4. Press the "Close" button.</t>
  </si>
  <si>
    <t>The error is marked as closed and no longer appears in the error list.</t>
  </si>
  <si>
    <t>Check to see the change history of the error</t>
  </si>
  <si>
    <t>1. Open the application and log in to the system.
2. Find the "Defect list" screen.
3. Select an error from the list.
4. Press the "View History" button.</t>
  </si>
  <si>
    <t>Display the change history of the error, including information such as error creator, handler, error creation time, error correction time, ...</t>
  </si>
  <si>
    <t>Check adding comments for bugs</t>
  </si>
  <si>
    <t>1. Open the application and log in to the system.
2. Find the "Defect list" screen.
3. Select an error from the list.
4. Click the "Add comment" button.
5. Enter the comment content.
6. Press the "Save" button.</t>
  </si>
  <si>
    <t>The comment was successfully added and displayed in the comment list of the error.</t>
  </si>
  <si>
    <t>Check error assignment to handler</t>
  </si>
  <si>
    <t>1. Open the application and log in to the system.
2. Find the "Defect list" screen.
3. Select an error from the list.
4. Press the "Assign Error" button.
5. Select the handler for the error.
6. Press the "Save" button.</t>
  </si>
  <si>
    <t>Errors are assigned to the handler and displayed in that person's error list.</t>
  </si>
  <si>
    <t>Check the error search by keyword</t>
  </si>
  <si>
    <t xml:space="preserve">1. Open the application and log in to the system.
2. Find the "Defect list" screen.
3. Enter the keyword to search in the search box.
4. Press the "Search" button.
</t>
  </si>
  <si>
    <t>Displays a list of errors that match the search keyword.</t>
  </si>
  <si>
    <t>Check the sorting of the error list according to the criteria</t>
  </si>
  <si>
    <t>1. Open the application and log in to the system.
2. Find the "Defect list" screen.
3. Select the sort criteria in the criteria list, for example "Date Created" or "Severity".
4. Select the sort order, for example ascending or descending.</t>
  </si>
  <si>
    <t>Displays a sorted list of errors according to the selected criteria and order.</t>
  </si>
  <si>
    <t>Check for error reopening</t>
  </si>
  <si>
    <t>1. Open the application and log in to the system.
2. Find the "Defect list" screen.
3. Select a closed bug in the closed bug list.
4. Press the "Reopen" button.
5. Enter the error reopening text.
6. Press the "Save" button.</t>
  </si>
  <si>
    <t>The error is reopened and displayed in the unhandled error list.</t>
  </si>
  <si>
    <t>Check the access permission feature</t>
  </si>
  <si>
    <t>1. Log in with an account that has permission to view the error list.
2. Log in with an account that does not have permission to view the error list.</t>
  </si>
  <si>
    <t>Accounts with permission to view the error list are allowed to access, accounts without permission will be blocked from accessing.</t>
  </si>
  <si>
    <t>Check out the add new user feature</t>
  </si>
  <si>
    <t>1. Log in with an account that has permission to add new users.
2. Press the "Add User" button.
3. Enter new user information.
4. Press the "Save" button.</t>
  </si>
  <si>
    <t>New user is added to the system.</t>
  </si>
  <si>
    <t>Check the login feature</t>
  </si>
  <si>
    <t>1. Open the login page.
2. Enter your username and password.
3. Press the "Login" button.</t>
  </si>
  <si>
    <t>The system home page is displayed.</t>
  </si>
  <si>
    <t>Check out the sign out feature</t>
  </si>
  <si>
    <t>1. Log in to the system.
2. Press the "Sign Out" button.</t>
  </si>
  <si>
    <t>The user is logged out of the system.</t>
  </si>
  <si>
    <t>Check the feature of sorting the error list in ascending / descending order of a certain data field</t>
  </si>
  <si>
    <t>1. Open the application and log in to the system.
2. Find the "Defect list" screen.
3. Select the data field to sort (eg report date).
4. Press the "Sort Ascending" or "Sort Descending" button.</t>
  </si>
  <si>
    <t>The error list is sorted in ascending/descending order of the selected data field.</t>
  </si>
  <si>
    <t>Test the feature to send email notifications when new bugs are reported</t>
  </si>
  <si>
    <t>1. Enable email notification in system settings.
2. There is a new bug report user.</t>
  </si>
  <si>
    <t>The system sends notification emails to authorized users to report new bugs.</t>
  </si>
  <si>
    <t>Check the password change feature</t>
  </si>
  <si>
    <t>1. Log in to the system.
2. Click the "Change Password" button.
3. Enter the old password and the new password.
4. Press the "Save" button.</t>
  </si>
  <si>
    <t>User's password is changed successfully</t>
  </si>
  <si>
    <t>Check the data backup and restore feature</t>
  </si>
  <si>
    <t>1. Make a backup copy of the database.
2. Add, edit and delete data
3. Restore data from backup.</t>
  </si>
  <si>
    <t>The data in the system is restored to a backed up state</t>
  </si>
  <si>
    <t>Check the feature of displaying error reports from time to time</t>
  </si>
  <si>
    <t>1. Open the error report page.
2. Select the time period to view the report.
3. Click the "View Report" button.</t>
  </si>
  <si>
    <t>Error reports for the selected time period are displayed correctly.</t>
  </si>
  <si>
    <t>Check the error classification feature by degree</t>
  </si>
  <si>
    <t>1. Open the application and log in to the system.
2. Find the "Defect list" screen.
3. Create some errors with different degrees in the system.
4. Open the error classification page.
5. Select the level to see the error list.</t>
  </si>
  <si>
    <t>The error list is displayed correctly with the selected level.</t>
  </si>
  <si>
    <t>Check the bug classification feature by project</t>
  </si>
  <si>
    <t>1. Open the application and log in to the system.
2. Find the "Defect list" screen.
3. Generate some bugs in different projects in the system.
4. Open the error classification page by project.
5. Select the project to see the error list.</t>
  </si>
  <si>
    <t>Error list is displayed correctly for the selected project</t>
  </si>
  <si>
    <t>Check out timed error filtering</t>
  </si>
  <si>
    <t>1. Open the application and log in to the system.
2. Find the "Defect list" screen.
3. Generate some error with different time in the system.
4. Open the error filtering page by time.
5. Select the time to see the error list.</t>
  </si>
  <si>
    <t>Error list is displayed correctly with the selected time</t>
  </si>
  <si>
    <t>Check error storage feature</t>
  </si>
  <si>
    <t>1. Open the application and log in to the system.
2. Find the "Defect list" screen.
3. Create some errors in the system.
4. Shut down the system or restart the server.
5. Reopen the system and check the error list.</t>
  </si>
  <si>
    <t>The previous error list is stored and displayed properly after the system is rebooted.</t>
  </si>
  <si>
    <t>Check the error data backup and recovery feature</t>
  </si>
  <si>
    <t>1. Open the application and log in to the system.
2. Find the "Defect list" screen.
1. Create some errors in the system.
2. Perform a backup of the error data.
3. Delete some errors in the system.
4. Recover corrupted data from backup.
5. Check the error list in the system again.</t>
  </si>
  <si>
    <t>Error data is properly restored to the backup, and the error list is fully displayed.</t>
  </si>
  <si>
    <t>Check the error handling feature when the user enters the wrong data format</t>
  </si>
  <si>
    <t>1. Open the application and log in to the system.
2. Find the "Defect list" screen.
3. Enter error information with invalid format.
4. Press the add error button.</t>
  </si>
  <si>
    <t>The system reports an error about the data format and asks the user to re-enter it.</t>
  </si>
  <si>
    <t>Check the error handling feature when the user enters missing information</t>
  </si>
  <si>
    <t>1. Open the application and log in to the system.
2. Find the "Defect list" screen.
3. Do not enter complete information for the error.
4. Press the add error button.</t>
  </si>
  <si>
    <t>The system reports an error about missing information and asks the user to enter it completely.</t>
  </si>
  <si>
    <t>Check the error handling feature when the user does not have access</t>
  </si>
  <si>
    <t>1. Sign in with an account that does not have access to error management.
2. Access the error management feature.</t>
  </si>
  <si>
    <t>The system reports an error about not having access and redirects the user to the main page of the system.</t>
  </si>
  <si>
    <t>Check the error handling feature when the system crashes</t>
  </si>
  <si>
    <t>1. Modify the structure of the database or system.
2. Restart the system and access the error management feature.</t>
  </si>
  <si>
    <t>The system reports an error about the problem and provides useful information to help the administrator fix the problem.</t>
  </si>
  <si>
    <t>Check the security feature of error information</t>
  </si>
  <si>
    <t>1. Make some error with sensitive information like user account or password.
2. Go to the error list page and check that the error information is properly secured.</t>
  </si>
  <si>
    <t>The bug's sensitive information is confidential and not accessible by unauthorized persons.</t>
  </si>
  <si>
    <t>Check the error handling feature when multiple users access the same error</t>
  </si>
  <si>
    <t>1. Open the application and log in to the system.
2. Find the "Defect list" screen.
3. Open the Defect List page in another browser and log in with the other user account.
4. Perform operations on both browsers.</t>
  </si>
  <si>
    <t xml:space="preserve">The system will handle the activities of the users concurrently and does not allow unauthorized actions or overwriting each other's data.
</t>
  </si>
  <si>
    <t>Check the error handling feature when an error of the same type occurs consecutively</t>
  </si>
  <si>
    <t>1. Generate a consecutive fault of the same type with short interval time.
2. Go to the error list page and check if these errors have been handled properly.</t>
  </si>
  <si>
    <t>The system will handle errors of the same type at the same time and will not allow the error condition to overflow, avoiding affecting the operation of the system.</t>
  </si>
  <si>
    <t>Check the error handling feature when multiple errors appear on the system</t>
  </si>
  <si>
    <t>1. Create multiple errors of the same type on the system.
2. Go to the error list page and check if these errors have been properly classified and handled.</t>
  </si>
  <si>
    <t>The system will classify and handle errors of the same type at the same time, avoiding affecting the operation of the system.</t>
  </si>
  <si>
    <t>Check the error display feature</t>
  </si>
  <si>
    <t>1. Create an error on the system.
2. Visit the error list page and check that the error information displayed is complete and correct.</t>
  </si>
  <si>
    <t>The system displays complete and accurate information about errors, making it easy for administrators to track and fix errors.</t>
  </si>
  <si>
    <t>Check the error statistics feature</t>
  </si>
  <si>
    <t>1. Create many errors on the system
2. Go to the error statistics page and check that the statistics information is correctly calculated and fully displayed.</t>
  </si>
  <si>
    <t>The system calculates and displays full error statistics such as error number, error rate by type, error time, helping the administrator to have an overview of the error status on the system. remedial measures.</t>
  </si>
  <si>
    <t>Check error filtering by priority</t>
  </si>
  <si>
    <t>1. Open the application and log in to the system.
2. Find the "Defect list" screen.
3. Select a priority on the Defect List page.
4. Check if the displayed error list contains only errors of the corresponding priority.</t>
  </si>
  <si>
    <t>The system displays a list of errors containing only errors with a priority corresponding to the selected priority, helping the administrator to find and manage errors by priority easily.</t>
  </si>
  <si>
    <t>Check error filtering by status</t>
  </si>
  <si>
    <t>1. Open the application and log in to the system.
2. Find the "Defect list" screen.
3. Select an error status on the Defect List page
4. Check if the displayed error list contains only errors with the corresponding status.</t>
  </si>
  <si>
    <t>The system displays a list of errors containing only errors with a status corresponding to the selected state, helping the administrator to find and manage errors by status easily.</t>
  </si>
  <si>
    <t>Check for error sorting by Title</t>
  </si>
  <si>
    <t>1. Open the application and log in to the system.
2. Find the "Defect list" screen.
3. Click the "Title" column header.
4. Check if the displayed error list contains only errors with the corresponding Title</t>
  </si>
  <si>
    <t>The system displays a list of errors containing only errors with the Title corresponding to the selected Title, helping the administrator to search and manage errors by Title easily.</t>
  </si>
  <si>
    <t>Check for error sorting by Test Case ID</t>
  </si>
  <si>
    <t>1. Open the application and log in to the system.
2. Find the "Defect List" screen.
3. Click the column header "Test Case ID".
4. Check if the displayed error list contains only errors with the corresponding Test Case ID</t>
  </si>
  <si>
    <t>The system displays a list of errors containing only errors with Test Case ID corresponding to the selected Test Case ID, helping administrators to find and manage errors by Test Case ID easily.</t>
  </si>
  <si>
    <t>Check for error sorting by Severity</t>
  </si>
  <si>
    <t>1. Open the application and log in to the system.
2. Find the "Defect List" screen.
3. Click the "Severity" column header.
4. Check if the displayed error list contains only errors with the corresponding Severity</t>
  </si>
  <si>
    <t>The system displays a list of errors containing only errors with Severity corresponding to the selected Severity, helping the administrator to find and manage errors according to Severity easily.</t>
  </si>
  <si>
    <t>Check for error sorting by Priority</t>
  </si>
  <si>
    <t>1. Open the application and log in to the system.
2. Find the "Defect List" screen.
3. Click the "Priority" column header.
4. Check if the displayed error list contains only errors with the corresponding Priority</t>
  </si>
  <si>
    <t>The system displays a list of errors containing only errors with a Priority corresponding to the selected Priority, helping the administrator to find and manage errors by Priority easily.</t>
  </si>
  <si>
    <t>Check for error sorting by Fixed Date</t>
  </si>
  <si>
    <t>1. Open the application and log in to the system.
2. Find the "Defect List" screen.
3. Click the "Fixed Date" column header.
4. Check if the displayed error list contains only errors with the corresponding Fixed Date</t>
  </si>
  <si>
    <t>The system displays a list of errors containing only errors with Fixed Date corresponding to the selected Fixed Date, helping the administrator to find and manage errors by Fixed Date easily.</t>
  </si>
  <si>
    <t>The user is logged into the system, can access the error list function, and at least one error exists in the list</t>
  </si>
  <si>
    <t>1. Navigate to the error list tab
2. Select the error to delete
3. Click the "Delete" button
4. Confirm the deletion by clicking the "Yes" button on the confirmation popup</t>
  </si>
  <si>
    <t>The selected error will be removed from the error list and no longer displayed.</t>
  </si>
  <si>
    <t>Check if the error list function can be accessed by the user</t>
  </si>
  <si>
    <t>1. Navigate to the error list tab
2. Verify that the error list page is displayed</t>
  </si>
  <si>
    <t>Error list page is displayed with all available errors</t>
  </si>
  <si>
    <t>Check if the user can add new errors to the error list</t>
  </si>
  <si>
    <t>1. Navigate to the error list tab
2. Click the "Add New" button
3. Fill in the required fields (such as error name, description, severity, etc.)
4. Click the "Save" button</t>
  </si>
  <si>
    <t>New error is added to the error list with all required details.</t>
  </si>
  <si>
    <t>Check if the user can edit the existing errors in the error list</t>
  </si>
  <si>
    <t>1. Navigate to the error list tab
2. Select an existing error from the list
3. Click the "Edit" button
4. Modify required fields (such as error name, description, severity, etc.)
5. Click the "Save" button</t>
  </si>
  <si>
    <t>Existing bug corrected with updated details.</t>
  </si>
  <si>
    <t>Check if user can search error in error list</t>
  </si>
  <si>
    <t>1. Navigate to the error list tab
2. Enter a search query in the search bar
3. Press Enter or click the search icon</t>
  </si>
  <si>
    <t>The error list is filtered to show only errors that match the search query.</t>
  </si>
  <si>
    <t>Check if user can export error list to file format like CSV or Excel</t>
  </si>
  <si>
    <t>1. Navigate to the error list tab
2. Click the "Export" button
3. Choose a file format (CSV or Excel)
4. Select the destination folder and provide the file name
5. Click the "Save" button</t>
  </si>
  <si>
    <t>The error list is exported to the selected file format and saved in the specified folder with the given name.</t>
  </si>
  <si>
    <t>Check if user can sort Error List based on 
different criteria like severity, date, status,...</t>
  </si>
  <si>
    <t>1. Navigate to the error list tab
2. Click on the column header of the criteria to sort
3. Verify if the error list is sorted in ascending order based on the selected criteria
4. Click the column header again to sort in descending order</t>
  </si>
  <si>
    <t>The error list is sorted based on the selected criteria in ascending or descending order.</t>
  </si>
  <si>
    <t>Check that the error list shows all relevant information for each error like name, description, severity, status, etc.</t>
  </si>
  <si>
    <t>1. Navigate to the error list tab
2. Verify that all relevant information is displayed for each error in the list</t>
  </si>
  <si>
    <t>The error list shows all relevant information for each error in a clear and organized manner.</t>
  </si>
  <si>
    <t>Check if the error list is updated in real time when a new bug is added or an existing bug is edited or removed</t>
  </si>
  <si>
    <t>1. Navigate to the error list tab
2. Add a new bug or edit or delete an existing bug
3. Verify if error list is updated in real time without page refresh</t>
  </si>
  <si>
    <t>The bug list is updated in real time as a new bug is added or an existing bug is edited or removed.</t>
  </si>
  <si>
    <t>Check if the error list supports bulk actions, such as deleting multiple errors at once or changing their status or severity in bulk</t>
  </si>
  <si>
    <t>1. Navigate to the error list tab
2. Select multiple errors by checking the checkbox next to each error
3. Click the "Bulk Actions" button</t>
  </si>
  <si>
    <t>Choose a bulk action to take, such as removing or changing the status or severity</t>
  </si>
  <si>
    <t>Check if the error list allows exporting error data to a file in the selected format (e.g. CSV, Excel)</t>
  </si>
  <si>
    <t>1. Navigate to the error list tab
2. Press the "Export" button or icon
3. Select the format you want to export the data to (eg CSV, Excel)
4. Select the location where you want to save the file
5. Click the "Export" button</t>
  </si>
  <si>
    <t>The error list allows to export the error data to a file in the selected format and the data is saved successfully.</t>
  </si>
  <si>
    <t>Log in</t>
  </si>
  <si>
    <t>Enter correct email and password for successful login</t>
  </si>
  <si>
    <t>Login failed error
Error displaying incorrect error message</t>
  </si>
  <si>
    <t>Enter the wrong email or password and check the error message</t>
  </si>
  <si>
    <t>Try logging in with an account that doesn't exist</t>
  </si>
  <si>
    <t>Error search</t>
  </si>
  <si>
    <t>Try searching with a keyword that doesn't exist</t>
  </si>
  <si>
    <t>Search error does not give correct results
Error showing unclear results</t>
  </si>
  <si>
    <t>User A creates a new error</t>
  </si>
  <si>
    <t>Verify if User B has received notifications
 (e.g. email, system notifications) about the new error</t>
  </si>
  <si>
    <t>The bug list provides notifications about new  bugs and updates, and users receive timely and accurate notifications.</t>
  </si>
  <si>
    <t>Validate file import</t>
  </si>
  <si>
    <t>1. Click on button Export
2. import file Excel
3. press Ok button</t>
  </si>
  <si>
    <t>The screen will display the import of the excel file success</t>
  </si>
  <si>
    <t>File validation wrong</t>
  </si>
  <si>
    <t>1. Click the Import button
2. Import files other than excel files ex: exe.html
3. Press Enter</t>
  </si>
  <si>
    <r>
      <rPr>
        <sz val="10"/>
        <rFont val="Arial"/>
        <charset val="134"/>
      </rPr>
      <t xml:space="preserve">File import failed. The screen will display the message </t>
    </r>
    <r>
      <rPr>
        <sz val="10"/>
        <color rgb="FFFF0000"/>
        <rFont val="Arial"/>
        <charset val="134"/>
      </rPr>
      <t>&lt;Excel file format only&gt;</t>
    </r>
  </si>
  <si>
    <t>Validate button Move Defect</t>
  </si>
  <si>
    <t>1. Do not tick any checkbox
2. Press the Move Error button</t>
  </si>
  <si>
    <r>
      <rPr>
        <sz val="10"/>
        <rFont val="Arial"/>
        <charset val="134"/>
      </rPr>
      <t xml:space="preserve">Error migration failed. The screen will display a pop message  </t>
    </r>
    <r>
      <rPr>
        <sz val="10"/>
        <color rgb="FFFF0000"/>
        <rFont val="Arial"/>
        <charset val="134"/>
      </rPr>
      <t>&lt;Please check for errors you want to move&gt;</t>
    </r>
  </si>
  <si>
    <t>Toolbar "Help"</t>
  </si>
  <si>
    <t xml:space="preserve">Click toolbar "Help" </t>
  </si>
  <si>
    <t>Show help panel</t>
  </si>
  <si>
    <t>Display user information</t>
  </si>
  <si>
    <t>App login</t>
  </si>
  <si>
    <t>User information will display the correct information on the screen</t>
  </si>
  <si>
    <t>Defect View Or Edit</t>
  </si>
  <si>
    <t>Check the case where the user does not have access to the Defect View or Edit function</t>
  </si>
  <si>
    <t>1. Log in with a user account that does not have access to the Defect View or Edit function
2. Then access the Defect View or Edit function.</t>
  </si>
  <si>
    <t>The system displays the error message 
"You do not have permission to access this function".</t>
  </si>
  <si>
    <t>Test case user has access to Defect 
View or Edit function</t>
  </si>
  <si>
    <t>1. Log in with a user account that has access to the Defect View or Edit function
2. Then access the function Defect View or Edit</t>
  </si>
  <si>
    <t>The system displays a list of generated
 errors.</t>
  </si>
  <si>
    <t>Check the case where the user chooses to view the details of an error</t>
  </si>
  <si>
    <t>Click an error in the list of generated errors</t>
  </si>
  <si>
    <t>The system displays detailed information of that error, including information fields such as error ID, error description, error creator, error creation time.</t>
  </si>
  <si>
    <t>Check the case where the user 
does not enter the search keyword</t>
  </si>
  <si>
    <t>Leave the search box blank, 
then press the search button.</t>
  </si>
  <si>
    <t>The system displays the error message
 "Please enter a search keyword"</t>
  </si>
  <si>
    <t>Check the case where the user enters a search keyword that is not in the list of generated errors</t>
  </si>
  <si>
    <t>Enter a keyword that is not in the list of 
generated errors, then press the search button.</t>
  </si>
  <si>
    <t>The system displays the message "No matches found"</t>
  </si>
  <si>
    <t>Check the case where the user enters the search keyword contained in the description of an error</t>
  </si>
  <si>
    <t>Enter a keyword contained in the description 
of an error, then press the search button.</t>
  </si>
  <si>
    <t>The system displays a list of errors that 
contain keywords in its description</t>
  </si>
  <si>
    <t>Check the case where the user enters the search keyword contained in the error creator's name</t>
  </si>
  <si>
    <t>Enter a keyword contained in the error 
creator's name, then press the search button.</t>
  </si>
  <si>
    <t>The system displays a list of errors generated by people whose name contains keywords in their name.</t>
  </si>
  <si>
    <t>Check the case where the user enters the search keyword contained in the error generation time</t>
  </si>
  <si>
    <t>Enter a keyword that contains in the error 
generation time, then press the search button.</t>
  </si>
  <si>
    <t>The system displays a list of errors generated during the time containing the keyword</t>
  </si>
  <si>
    <t>Check the case where the user does not enter a new value for the info field when editing an error</t>
  </si>
  <si>
    <t>1. Select an error from the list of generated errors, 
then click the edit button.
2. Leave one or more fields blank
3. Then press the save button.</t>
  </si>
  <si>
    <t>The system shows that the user did not enter a new value for the information field when editing the error</t>
  </si>
  <si>
    <t>Check the case where the user enters a new value for all information fields when editing an error</t>
  </si>
  <si>
    <t>Select an error from the list of generated errors, then click the edit button. Enter new values for all information fields, then press the save button.</t>
  </si>
  <si>
    <t>The system displays the message "The error has been successfully updated" 
and displays the corrected error information in the list of errors.</t>
  </si>
  <si>
    <t>Check if the user enters a new value for one or more fields when editing an error</t>
  </si>
  <si>
    <t>Select an error from the list of generated errors, then click the edit button. Enter a new value for one or more fields, and then press the save button.</t>
  </si>
  <si>
    <t>Check if the user deletes an error 
from the list of errors</t>
  </si>
  <si>
    <t>Select an error from the list of generated errors, 
then click the delete button</t>
  </si>
  <si>
    <t>The system displays the error deletion confirmation dialog box. If the user confirms the deletion, the system will remove the error from the list and display the message "The error has been successfully removed"</t>
  </si>
  <si>
    <t>Check if user does not confirm delete
 error when asked to confirm</t>
  </si>
  <si>
    <t>Select an error from the list of generated errors, then click the delete button. Do not confirm delete error in confirmation dialog</t>
  </si>
  <si>
    <t>The system does not clear the error and 
displays the list of errors again</t>
  </si>
  <si>
    <t>Check the case where the user only 
has permission to see the errors</t>
  </si>
  <si>
    <t>1. Log in with an account that has permission to view errors
2. Then visit the error view page and try to perform actions such as correcting and deleting.</t>
  </si>
  <si>
    <t>The system does not allow users with only viewing rights to perform actions to edit and delete errors. Error message "You do not have permission to perform actions such as edit, delete"</t>
  </si>
  <si>
    <t>Check the case where the user has the right to edit the error but not the right to delete the error</t>
  </si>
  <si>
    <t>Sign in with an account that has permission to edit errors but not permissions to delete errors. Go to the error view page and try the error correction and removal actions.</t>
  </si>
  <si>
    <t>The system allows users to correct errors, but not to delete errors. Error message 
"You do not have permission to delete errors"</t>
  </si>
  <si>
    <t>Check the case where the user enters the wrong value for the information fields</t>
  </si>
  <si>
    <t>1. Select an error from the list of generated errors, then click the edit button.
2. Enter incorrect values for one or more fields
3. Then press save button.</t>
  </si>
  <si>
    <t>The system displays an error message about incorrectly entered information fields and does not save the changes.</t>
  </si>
  <si>
    <t>Check if the user does not enter a value for one or more fields</t>
  </si>
  <si>
    <t xml:space="preserve">1. Select an error from the list of generated errors
2. Then click the edit button
3. Do not enter a value for one or several information fields
4. Then press the save button
</t>
  </si>
  <si>
    <t>The system displays an error message about the required fields and does not save the changes</t>
  </si>
  <si>
    <t>Check for cases where users enter too long values for information fields</t>
  </si>
  <si>
    <t>1. Select an error from the list of generated errors, then click the edit button.
2. Entering too long a value for one or several fields
3. Then press the save button</t>
  </si>
  <si>
    <t>The system displays an error message about the input fields being too long and the changes are not saved.</t>
  </si>
  <si>
    <t>Check the user's failure to delete attachments by another user's error</t>
  </si>
  <si>
    <t>Login with user account A, create an error and add some attachments to the error. Log out and log in with user B, go to the error view page and select the attachment of user A's error to delete.</t>
  </si>
  <si>
    <t>The system does not allow user B to delete the attachments of user A's error and displays the error message "You do not have permission to delete this attachment".</t>
  </si>
  <si>
    <t>Check the case where the user can add comments to the bug</t>
  </si>
  <si>
    <t>Log in with user account A, create an error and add a comment to the bug.</t>
  </si>
  <si>
    <t>The system displays the comment on the error view page and allows user A to edit or delete the comment</t>
  </si>
  <si>
    <t>Check the user can edit the comments of the bug</t>
  </si>
  <si>
    <t>Log in with user account A, create an error and add a comment to the bug. Select a comment to edit.</t>
  </si>
  <si>
    <t>The system displays the comment edit page and allows user A to edit the comment content. After editing, the system 
displays a success message and updates the error view page again.</t>
  </si>
  <si>
    <t>Test case where a user can't edit other users' comments</t>
  </si>
  <si>
    <t>Log in with user account A, create an error and add a comment to the bug. Log out and log in with user account B, go to the error view page and select user A's bug comment to edit.</t>
  </si>
  <si>
    <t>The system does not allow user B to edit user A's comment and displays the error message "You do not have permission to edit this comment".</t>
  </si>
  <si>
    <t>Test case user can delete hole's comments</t>
  </si>
  <si>
    <t>1. Log in with user account A, create an error and add a comment to the bug.
2. Select comment to delete</t>
  </si>
  <si>
    <t>The system displays a message of successful deletion</t>
  </si>
  <si>
    <t>User case have the right to correct errors but no permission to delete error</t>
  </si>
  <si>
    <t>1. Sign in with an account with
the right to edit the error but not the right to delete the error.
2. Go to the error view page
and try performing error correction and removal actions.</t>
  </si>
  <si>
    <t>The system allows the user to
corrects errors, but does not allow deletion of errors.
  Error message "You do not have permission to delete errors".</t>
  </si>
  <si>
    <t>The user enters malformed values for the information fields</t>
  </si>
  <si>
    <t>1. Select an error from the list of generated errors,
then click on edit button.
2. Enter incorrect value for one or several
information field, then press the save button.</t>
  </si>
  <si>
    <t>The system displays error messages about the fields
the information entered is in the wrong format and is not saved
changes.</t>
  </si>
  <si>
    <t>User cannot delete another user's error</t>
  </si>
  <si>
    <t>1. Log in with user account A, create an error and save.
2. Log out of account A, log in with user account B,
visit the error view page and try taking action
  remove user A's error.</t>
  </si>
  <si>
    <t>The system does not allow user B to delete user A's errors
and show error message
  "You do not have permission to delete this error".</t>
  </si>
  <si>
    <t>Check the user can generate a new error</t>
  </si>
  <si>
    <t>1. Go to the new error creation page
2. Enter the required information
3. Press the save button.</t>
  </si>
  <si>
    <t>The system generates a new error and displays a message
  "New error was created successfully".</t>
  </si>
  <si>
    <t>Check the case where the user cannot create a new error  when the information fields are missing</t>
  </si>
  <si>
    <t>1. Go to the new error generation page and do not enter values for the required fields.
2. Press the save button.</t>
  </si>
  <si>
    <t>The system displays an error message about the
fields are required and do not generate new errors.</t>
  </si>
  <si>
    <t>The user cannot create a new error when the value is entered
Invalid fields</t>
  </si>
  <si>
    <t>1. Go to new error generation page and enter invalid value
  for one or more fields of information.
2. Press the save button.</t>
  </si>
  <si>
    <t>The system displays an error message
about invalid input fields and do not generate new errors.</t>
  </si>
  <si>
    <t>User can add attachments for error</t>
  </si>
  <si>
    <t>1. Go to the error view page.
2. Select the "Add attachment" button and select a file to attach.
3. Save the error.</t>
  </si>
  <si>
    <t>The file attachment system failed and
display the message "Attachment has been successfully added".</t>
  </si>
  <si>
    <t>User cannot add attachment for error when file size too large</t>
  </si>
  <si>
    <t>1. Go to the error view page
2. Select the "Add Attachment" button and select a file with
The capacity is larger than the allowed limit
3. Save the error.</t>
  </si>
  <si>
    <t>The system did not attach the file to the error
and show the error message "Attachment size
exceeding the permitted limits".</t>
  </si>
  <si>
    <t>User can delete attachment for error</t>
  </si>
  <si>
    <t>1. Go to the error view page
2. Select the "Delete" button for the attachment.
3. Save the error.</t>
  </si>
  <si>
    <t>The system deletes the attachment for error and
display the message "Attachment has been successfully deleted".</t>
  </si>
  <si>
    <t>User cannot delete attachment for error of Other users</t>
  </si>
  <si>
    <t>1. Login with user account A
2. Create an error and attach an attachment.
3. Log out of account A, log in with user account B
4. Go to the error view page and try to perform the removal action
user A's attachment.</t>
  </si>
  <si>
    <t>The system does not allow user B to delete
user A's attachment and display an error message
"You do not have permission to delete this attachment".</t>
  </si>
  <si>
    <t>The user cannot change the status of the error when not have powers</t>
  </si>
  <si>
    <t>1. Login with an unauthorized user account
2. Go to the error view page and try changing the status of the error.</t>
  </si>
  <si>
    <t>The system does not allow the user no
  has the power to change the status of the error and display the message
  error "You do not have permission to perform this action".</t>
  </si>
  <si>
    <t>Test case where users can add comments for errors</t>
  </si>
  <si>
    <t>1. Go to the error view page
2. Enter comment text
3. Save the error.</t>
  </si>
  <si>
    <t>The system posts a comment for the error and displays
displays the message "Comment has been posted successfully".</t>
  </si>
  <si>
    <t>User cannot add comment for error when comment is too long</t>
  </si>
  <si>
    <t>1. Go to the error view page
2. Entering a comment is too long
3. Save the error.</t>
  </si>
  <si>
    <t>The system does not post comments for errors and
shows the error message "Comment content too long".</t>
  </si>
  <si>
    <t>Users cannot delete other users' comments</t>
  </si>
  <si>
    <t>1. Login with user account A
2. Create a bug and post a comment.
3. Log out of account A, log in with user account B
4. go to the error view page and try deleting the person's comment
use A.</t>
  </si>
  <si>
    <t>The system does not allow user B to delete
User A's comment and error message display
"You do not have permission to delete this comment".</t>
  </si>
  <si>
    <t>Users can edit their comments</t>
  </si>
  <si>
    <t>1. Login with user account
2. Create a bug and post a comment.
3. Select the "Edit" button for your comment
4. modify the content and save the error.</t>
  </si>
  <si>
    <t>The system modifies the comment content and
display the message "Comment has been edited successfully".</t>
  </si>
  <si>
    <t>Users cannot edit other users' comments</t>
  </si>
  <si>
    <t>1. Login with user account A
2. Create a bug and post a comment.
3. Log out of account A, log in with user account B
4. go to the error view page and try editing the jar
User comments A.</t>
  </si>
  <si>
    <t>The system does not allow the user
  B edits user A's comment and displays the message
  "You do not have permission to edit this comment" error.</t>
  </si>
  <si>
    <t>The user cannot add attachments that exceed the maximum size</t>
  </si>
  <si>
    <t>1. Go to the error view page
2. select the attachment that exceeds the maximum size and save the error.</t>
  </si>
  <si>
    <t>The system does not allow the user
  add attachments that exceed the maximum size and display
  displays the "Attachment too large" error message.</t>
  </si>
  <si>
    <t>Users cannot delete other users' attachments</t>
  </si>
  <si>
    <t>1. Login with user account A
2. Create a bug and post an attachment.
3. Log out of account A, log in with user account B
4. go to the error view page and try to delete the attachment
  of user A.</t>
  </si>
  <si>
    <t>The system does not allow people
user B deletes user A's attachment and displays
  displays the error message "You do not have permission to delete this attachment".</t>
  </si>
  <si>
    <t>User can view error details</t>
  </si>
  <si>
    <t>1. Go to the error view page
2. Select error to view details.</t>
  </si>
  <si>
    <t>The system displays detailed information
  details of the error such as name, description, status, creator, creation time,
  comments, attachments and other information
  related to error.</t>
  </si>
  <si>
    <t>User cannot view error details without permission</t>
  </si>
  <si>
    <t>1. Login with user account A
2. Create an error and log out.
3. Login with user account B no
have permissions to access the error.
4. Go to the error view page and select the error to view details</t>
  </si>
  <si>
    <t>The system does not allow the user to GET
access error details and display error messages
  "You do not have access to this error"</t>
  </si>
  <si>
    <t>User can edit error information</t>
  </si>
  <si>
    <t>1. Login with user account A
2. Create an error and select the edit button.
3. Edit the error information and save.</t>
  </si>
  <si>
    <t>The system saves the edit information of
  error and display the message "The error has been updated successfully"</t>
  </si>
  <si>
    <t>User cannot edit error information of Other users</t>
  </si>
  <si>
    <t>1. Login with user account A
2. Create an error and log out.
3. Login with user account B,
visit the error view page and select the edit button
  Correction of user A's error.
4. Edit the error information and save it.</t>
  </si>
  <si>
    <t>The system does not allow the user to GET
  Edit user A's error information and display the message
  error "You do not have permission to edit this error".</t>
  </si>
  <si>
    <t>Test case where the user can clear the error</t>
  </si>
  <si>
    <t>1. Login with user account A
2. Create an error and select the delete button.
3. Confirm error deletion.</t>
  </si>
  <si>
    <t>The system clears the error and displays the message
  "The error has been cleared successfully".</t>
  </si>
  <si>
    <t>1. Login with user account A
2. Create an error and log out.
3. Login with user account
4. go to the error view page and select the delete button of
  user error A.
5. Confirm error removal.</t>
  </si>
  <si>
    <t>The system does not allow people
  use B to clear user A's error and display the message
  error "You do not have permission to delete this error".</t>
  </si>
  <si>
    <t>Users can forward errors to other users</t>
  </si>
  <si>
    <t>1. Login with user account A
2. Create an error and select the forward button.
3. Enter username B and a note, then select the submit button.</t>
  </si>
  <si>
    <t>The system relays human error
  use B and display the message "Error has been transferred
  successfully relayed to user B".</t>
  </si>
  <si>
    <t>User cannot forward error for user that does not exist</t>
  </si>
  <si>
    <t>1. Login with user account A
2. Create an error and select the forward button.
3. Enter a non-existent username and note,
  then select submit button.</t>
  </si>
  <si>
    <t>The system displays an error message
  "User does not exist".</t>
  </si>
  <si>
    <t>The user cannot forward the error to himself</t>
  </si>
  <si>
    <t>1. Login with user account A
2. Create an error and select the forward button.
3. Enter username A and a note, then select the submit button.</t>
  </si>
  <si>
    <t>The system displays the error message "You
  can't forward the error to yourself".</t>
  </si>
  <si>
    <t>The user can correct the attachment of the error</t>
  </si>
  <si>
    <t>1. Login with user account A
2. go to the error view page and select the fix button of the attachment
  accompanying error.
3. Edit the attachment's information and save the changes.</t>
  </si>
  <si>
    <t>The system saves the changes to the attachment
  of the error and displays the message "Attachment has already been installed
  Update successful"</t>
  </si>
  <si>
    <t>User cannot edit other users' attachments</t>
  </si>
  <si>
    <t>1. Login with user account A
2. Create an error and attach a file.
3. Log out and log in with the user account
4. go to the error view page and select the fix button of the attachment
accompanied by user A's error.
5. Edit the attachment's information and save the changes.</t>
  </si>
  <si>
    <t>The system does not allow the user to GET
  edit user A's attachment and display a message
  error "You do not have permission to edit this attachment".</t>
  </si>
  <si>
    <t>The user cannot edit the attachment of the error if powerless</t>
  </si>
  <si>
    <t>1. Log in with user account A with permissions
  access to error but don't have permission to edit attachment
2. go to the error view page and select the file's fix button
  attachment of error.
3. Edit the attachment's information and save the changes.</t>
  </si>
  <si>
    <t>The system does not allow user A
  fix the attachment of the error and display the error message
  "You do not have permission to edit this attachment".</t>
  </si>
  <si>
    <t>User can add and edit error log</t>
  </si>
  <si>
    <t>1. Login with user account A
2. go to the error view page and select the "Add Log" button.
3. Enter log information and save.</t>
  </si>
  <si>
    <t>The system saves the error log and displays
  "Log saved successfully" message</t>
  </si>
  <si>
    <t>User cannot add error log without permission</t>
  </si>
  <si>
    <t>1. Login with user account A does not have access to error
2. go to the error view page and select the "Add Log" button.
3. Enter log information and save.</t>
  </si>
  <si>
    <t>The system does not allow user A
add the error log and display the error message "You do not
  have access to this error".</t>
  </si>
  <si>
    <t>Users cannot edit other users' logs</t>
  </si>
  <si>
    <t>1. Login with user account A
2. Create an error and add a log.
3. Log out and log in with the user account
4. go to the error view page and select the "Fix" button of your log
  user error A.
5. Edit the information of the log and save the changes.</t>
  </si>
  <si>
    <t>The system does not allow the user
  B edits user A's log and displays a message
  error "You do not have permission to edit this log".</t>
  </si>
  <si>
    <t>The user cannot delete the error log without permission</t>
  </si>
  <si>
    <t>1. Login with user account A without permission
  access error
2. Go to the error view page and select the "Clear" button of the error log.
  3. Confirm deletion.</t>
  </si>
  <si>
    <t>The system does not allow the user
  A clears the error log and displays the error message
  "You do not have access to this error".</t>
  </si>
  <si>
    <t>The user can clear the error log</t>
  </si>
  <si>
    <t>1. Login with user account A
2. Go to the error view page and select the "Clear" button of the error log.
3. Confirm deletion.</t>
  </si>
  <si>
    <t>The system clears the error log and displays
  message "Log has been successfully deleted".</t>
  </si>
  <si>
    <t>The user cannot edit the error without permission</t>
  </si>
  <si>
    <t>1. Login with user account A without
access to error
2. Go to the error view page and select the "Fix" button.
3. Edit error information and save changes.</t>
  </si>
  <si>
    <t>The system does not allow the user
  A corrects the error and displays the error message "You do not
  have access to this error".</t>
  </si>
  <si>
    <t>The user cannot clear the error if the error has been resolved</t>
  </si>
  <si>
    <t>1. Login with user account A
2. create a bug and mark it as "Solved"
3. Log out and log in with the user account
4. Go to the error view page and select the "Delete" button of the error.
5. Confirm deletion.</t>
  </si>
  <si>
    <t>The system does not allow the user
B deletes the error marked as "Solved" and displays a message</t>
  </si>
  <si>
    <t>The user can only correct the error if the error is in the "New" state</t>
  </si>
  <si>
    <t>1. Login with user account A
2. create an error and mark it as "Solved".
3. Log out and log in with the user account
4. Go to the error view page and select the "Fix" button of the error.
5. Edit error information and save changes.</t>
  </si>
  <si>
    <t>The system does not allow the user to GET
  fix bugs that are in "Resolved" status and show
  error message "This error is not in 'New' state, you are not
  editable".</t>
  </si>
  <si>
    <t>Users can delete their comments on the error view page</t>
  </si>
  <si>
    <t>1. Login with user account A
2. create an error and add a comment to the error.
3. Log out and log in with the user account
4. visit the error view page and select the "Delete" button of
  comment that user A added to the error.</t>
  </si>
  <si>
    <t>The system allows user B to delete
  comment that user A added to the error and displayed
confirmation message "Are you sure you want to delete this comment?".</t>
  </si>
  <si>
    <t>2301_VuDuyQuocBinhKhang_DMS_TestCases_ver1.2</t>
  </si>
  <si>
    <t>Batch Update Defect</t>
  </si>
  <si>
    <t>Batch Update Defect Screen</t>
  </si>
  <si>
    <t>Batch update defect status</t>
  </si>
  <si>
    <t>Select the list of defects that need to update the status, select the batch update option and select the new status.</t>
  </si>
  <si>
    <t>Selected defects will be updated with new status.</t>
  </si>
  <si>
    <t>Batch update defect priority</t>
  </si>
  <si>
    <t>Select the list of defects that need updating priority, select the batch update option and select the new priority.</t>
  </si>
  <si>
    <t>Selected defects will be updated with new priority.</t>
  </si>
  <si>
    <t>Batch update defect assigneed to</t>
  </si>
  <si>
    <t>Select the list of defects to update the assignee, select the batch update option and select the new assignee.</t>
  </si>
  <si>
    <t>The selected defects will be updated to the new assignee.</t>
  </si>
  <si>
    <t>Batch update defect owner</t>
  </si>
  <si>
    <t>Select the list of defects that need to be transferred to the owner, select the batch update option and select the new owner.</t>
  </si>
  <si>
    <t>Selected defects will be transferred to the new owner.</t>
  </si>
  <si>
    <t>Batch update defect resolution</t>
  </si>
  <si>
    <t>Select the list of defects that need updating the treatment plan, select the batch update option and select the new treatment plan.</t>
  </si>
  <si>
    <t>Selected defects will be updated with a new treatment plan.</t>
  </si>
  <si>
    <t>Batch update defect root cause</t>
  </si>
  <si>
    <t>Select the list of defects to update the root cause, select the batch update option and select the new root cause.</t>
  </si>
  <si>
    <t>Selected defects will be updated with new root cause.</t>
  </si>
  <si>
    <t>Batch update defect due date</t>
  </si>
  <si>
    <t>Select the list of defects to update the due date, select the batch update option and select the new due date.</t>
  </si>
  <si>
    <t>Selected defects will be updated with the new due date.</t>
  </si>
  <si>
    <t>Batch update defect title</t>
  </si>
  <si>
    <t>Select the list of defects that need to update the title, select the batch update option and select the new title.</t>
  </si>
  <si>
    <t>Selected defects will be updated with the title</t>
  </si>
  <si>
    <t>Batch update defect attachment file</t>
  </si>
  <si>
    <t>Select the list of defects to update the attachment file, select the batch update option and upload the new file.</t>
  </si>
  <si>
    <t>Selected defects will be updated with new attachments.</t>
  </si>
  <si>
    <t>Verify that the batch update defect functionality exists</t>
  </si>
  <si>
    <t>1. Open the defect management system
2. Navigate to the batch update defect functionality
3. Verify that the batch update defect functionality is present</t>
  </si>
  <si>
    <t>The batch update defect functionality is present</t>
  </si>
  <si>
    <t>Verify that the batch update defect functionality is accessible</t>
  </si>
  <si>
    <t>1. Open the defect management system
2. Navigate to the batch update defect functionality
3. Attempt to access the batch update defect functionality</t>
  </si>
  <si>
    <t>The batch update defect functionality is accessible</t>
  </si>
  <si>
    <t>Verify that the batch update defect functionality is easy to find</t>
  </si>
  <si>
    <t>1. Open the defect management system
2. Look for the batch update defect functionality</t>
  </si>
  <si>
    <t>The batch update defect functionality is easy to find</t>
  </si>
  <si>
    <t xml:space="preserve">Verify that the batch update 
defect functionality supports multiple </t>
  </si>
  <si>
    <t>1. Open the defect management system
2. Navigate to the batch update defect functionality
3. Select multiple defects
4. Update the selected defects</t>
  </si>
  <si>
    <t>The selected defects are updated</t>
  </si>
  <si>
    <t>Verify that the batch update 
defect functionality can update multiple fields</t>
  </si>
  <si>
    <t>1. Open the defect management system
2. Navigate to the batch update defect functionality
3. Select a defect
4. Update multiple fields of the defect</t>
  </si>
  <si>
    <t>The selected fields are 
updated</t>
  </si>
  <si>
    <t>Verify that the batch update 
defect functionality can update the same field for multiple defects</t>
  </si>
  <si>
    <t>1. Open the defect management system
2. Navigate to the batch update defect functionality
3. Select multiple defects
4. Update the same field for all the selected defects</t>
  </si>
  <si>
    <t>The same field is updated for all the selected defects</t>
  </si>
  <si>
    <t>Verify that the batch update 
defect functionality can update different fields for different defects</t>
  </si>
  <si>
    <t>1. Open the defect management system
2. Navigate to the batch update defect functionality
3. Select multiple defects
4. Update different fields for each of the selected defects</t>
  </si>
  <si>
    <t>Different fields are updated for different selected defects</t>
  </si>
  <si>
    <t>Verify that the batch update defect functionality can update defects with different severities</t>
  </si>
  <si>
    <t>1. Open the defect management system
2. Navigate to the batch update defect functionality
3. Select defects with different severities
4. Update the selected defects</t>
  </si>
  <si>
    <t>The selected defects with different severities are updated</t>
  </si>
  <si>
    <t>Verify that the batch update 
defect functionality can update defects with different priorities</t>
  </si>
  <si>
    <t>1. Open the defect management system
2. Navigate to the batch update defect functionality
3. Select defects with different priorities
4. Update the selected defects</t>
  </si>
  <si>
    <t>The selected defects with different priorities are updated</t>
  </si>
  <si>
    <t>Verify that the batch update defect functionality can update defects with different assigned users</t>
  </si>
  <si>
    <t>1. Open the defect management system
2. Navigate to the batch update defect functionality
3. Select defects with different assigned users
4. Update the selected defects</t>
  </si>
  <si>
    <t>The selected defects with different assigned users are updated</t>
  </si>
  <si>
    <t>1. Open the defect management system
2. Navigate to the batch update defect functionality
3. Select defects based on custom fields
4. Update the selected defects</t>
  </si>
  <si>
    <t>The selected defects based on custom fields are updated</t>
  </si>
  <si>
    <t>Verify that the batch update defect functionality allows for selecting defects based on defect type</t>
  </si>
  <si>
    <t>1. Open the defect management system
2. Navigate to the batch update defect functionality
3. Select defects based on defect type
4. Update the selected defects</t>
  </si>
  <si>
    <t>The selected defects based on defect type are updated</t>
  </si>
  <si>
    <t>Verify that the batch update 
defect functionality allows for selecting defects based on defect category</t>
  </si>
  <si>
    <t>1. Open the defect management system
2. Navigate to the batch update defect functionality
3. Select defects based on defect category
4. Update the selected defects</t>
  </si>
  <si>
    <t>The selected defects based on defect category are updated</t>
  </si>
  <si>
    <t>Verify that the batch update defect functionality allows for selecting defects based on defect source</t>
  </si>
  <si>
    <t>1. Open the defect management system
2. Navigate to the batch update defect functionality
3. Select defects based on defect source
4. Update the selected defects</t>
  </si>
  <si>
    <t>The selected defects based on defect source are updated</t>
  </si>
  <si>
    <t>Verify that the batch update defect functionality allows for selecting defects based on priority</t>
  </si>
  <si>
    <t>1. Open the defect management system
2. Navigate to the batch update defect functionality
3. Select defects based on priority
4. Update the selected defects</t>
  </si>
  <si>
    <t>The selected defects based on priority are updated</t>
  </si>
  <si>
    <t>Verify that the batch update defect functionality allows for selecting defects based on severity</t>
  </si>
  <si>
    <t>1. Open the defect management system
2. Navigate to the batch update defect functionality
3. Select defects based on severity
4. Update the selected defects</t>
  </si>
  <si>
    <t>The selected defects based on severity are updated</t>
  </si>
  <si>
    <t>Verify that the batch update defect functionality allows for selecting defects based on status</t>
  </si>
  <si>
    <t>1. Open the defect management system
2. Navigate to the batch update defect functionality
3. Select defects based on status
4. Update the selected defects</t>
  </si>
  <si>
    <t>The selected defects based on status are updated</t>
  </si>
  <si>
    <t>Verify that the batch update defect
functionality allows for selecting defects based on assigned release</t>
  </si>
  <si>
    <t>1. Open the defect management system
2. Navigate to the batch update defect functionality
3. Select defects based on assigned release
4. Update the selected defects</t>
  </si>
  <si>
    <t>The selected defects based on assigned release are updated</t>
  </si>
  <si>
    <t>Verify that the batch update defect functionality allows for selecting defects based on found in release</t>
  </si>
  <si>
    <t>1. Open the defect management system
2. Navigate to the batch update defect functionality
3. Select defects based on found in release
4. Update the selected defects</t>
  </si>
  <si>
    <t>The selected defects based on found in release are updated</t>
  </si>
  <si>
    <t>Verify that the batch update defect functionality allows for selecting defects based on fixed in release</t>
  </si>
  <si>
    <t>1. Open the defect management system
2. Navigate to the batch update defect functionality
3. Select defects based on fixed in release
4. Update the selected defects</t>
  </si>
  <si>
    <t>The selected defects based on fixed in release are updated</t>
  </si>
  <si>
    <t>Verify that the batch update defect functionality allows for selecting defects based on related artifacts</t>
  </si>
  <si>
    <t>1. Open the defect management system
2. Navigate to the batch update defect functionality
3. Select defects based on related artifacts
4. Update the selected defects</t>
  </si>
  <si>
    <t>The selected defects based on related artifacts are updated</t>
  </si>
  <si>
    <t>Verify that the batch update defect functionality allows for selecting defects based on associated test cases</t>
  </si>
  <si>
    <t>1. Open the defect management system
2. Navigate to the batch update defect functionality
3. Select defects based on associated test cases
4. Update the selected defects</t>
  </si>
  <si>
    <t>The selected defects based on associated test cases are updated</t>
  </si>
  <si>
    <t>Verify that the batch update defect functionality allows for selecting defects based on associated requirements</t>
  </si>
  <si>
    <t>1. Open the defect management system
2. Navigate to the batch update defect functionality
3. Select defects based on associated requirements
4. Update the selected defects</t>
  </si>
  <si>
    <t>The selected defects based on associated requirements are updated</t>
  </si>
  <si>
    <t>Verify that the batch update defect functionality allows for selecting defects based on custom fields</t>
  </si>
  <si>
    <t>Verify that the batch update defect functionality does not allow for updating defects that are not assigned to any user</t>
  </si>
  <si>
    <t>1. Open the defect management system
2. Navigate to the batch update defect functionality
3. Select defects that are not assigned to any user for updating
4. Attempt to update the selected defects</t>
  </si>
  <si>
    <t>The system should not allow the defects that are not assigned to any user to be updated</t>
  </si>
  <si>
    <t>Verify that the batch update defect functionality does not allow for updating defects that are not linked to any release</t>
  </si>
  <si>
    <t>1. Open the defect management system
2. Navigate to the batch update defect functionality
3. Select defects that are not linked to any release for updating
4. Attempt to update the selected defects</t>
  </si>
  <si>
    <t>The system should not allow 
the defects that are not linked to any release to be updated</t>
  </si>
  <si>
    <t>Verify that the batch update defect functionality does not allow for updating defects that are not linked to any project</t>
  </si>
  <si>
    <t>1. Open the defect management system
2. Navigate to the batch update defect functionality
3. Select defects that are not linked to any project for updating
4. Attempt to update the selected defects</t>
  </si>
  <si>
    <t>The system should not allow the defects that are not linked to any project to be updated</t>
  </si>
  <si>
    <t xml:space="preserve"> Verify that the batch update defect functionality allows for updating defects with multiple fields</t>
  </si>
  <si>
    <t>1. Open the defect management system
2. Navigate to the batch update defect functionality
3. Select defects that need to be updated with multiple fields
4. Update the selected defects with multiple fields</t>
  </si>
  <si>
    <t>The selected defects should be updated with the new values in the multiple fields</t>
  </si>
  <si>
    <t>Verify that the batch update defect functionality allows for updating defects with attachments</t>
  </si>
  <si>
    <t>1. Open the defect management system
2. Navigate to the batch update defect functionality
3. Select defects that have attachments for updating
4. Update the selected defects with new attachments</t>
  </si>
  <si>
    <t>The selected defects should be updated with the new attachments</t>
  </si>
  <si>
    <t>Verify that the batch update defect functionality allows for updating defects with comments</t>
  </si>
  <si>
    <t>1. Open the defect management system
2. Navigate to the batch update defect functionality
3. Select defects that have comments for updating
4. Update the selected defects with new comments</t>
  </si>
  <si>
    <t>The selected defects should be updated with the new comments</t>
  </si>
  <si>
    <t>Export Defect</t>
  </si>
  <si>
    <t>Export the list of defects</t>
  </si>
  <si>
    <t>Export Defect 
Screen</t>
  </si>
  <si>
    <t>Select the errors/defects in the system and select the file export feature.</t>
  </si>
  <si>
    <t>A list of defects is exported as a CSV, Excel or PDF file.</t>
  </si>
  <si>
    <t>Export detailed information about defects</t>
  </si>
  <si>
    <t>Select the defect to export and select the file export feature.</t>
  </si>
  <si>
    <t>A detailed table of defect related information is exported as a CSV, Excel or PDF file.</t>
  </si>
  <si>
    <t>Select the defect to export 
and select the file export feature.</t>
  </si>
  <si>
    <t>Export information about the priority of the defect</t>
  </si>
  <si>
    <t>A detailed table of defect first priority information is exported in CSV, Excel or PDF file format.</t>
  </si>
  <si>
    <t>Export defect time 
information</t>
  </si>
  <si>
    <t>A detailed table of defect time information is exported as a CSV, Excel or PDF file.</t>
  </si>
  <si>
    <t>Export information about defect update time</t>
  </si>
  <si>
    <t>A detailed table of defect update time information is exported in CSV, Excel or PDF file format.</t>
  </si>
  <si>
    <t>Export information about the detailed description of the defect</t>
  </si>
  <si>
    <t>A detailed table with a detailed description of the defect is exported as a CSV, Excel or PDF file.</t>
  </si>
  <si>
    <t>Export defect severity 
information</t>
  </si>
  <si>
    <t>A detailed defect severity table is exported as a CSV, Excel or PDF file.</t>
  </si>
  <si>
    <t>Export information about the person assigned to handle the defect</t>
  </si>
  <si>
    <t>A detailed table of information on the person assigned to handle the defect is exported as a CSV, Excel or PDF file.</t>
  </si>
  <si>
    <t>Export information about defect handling expiration date</t>
  </si>
  <si>
    <t xml:space="preserve">A detailed table of defect processing expiration date information is exported as a CSV, Excel or PDF file.
</t>
  </si>
  <si>
    <t>Export information about the name of the project or product associated with the defect</t>
  </si>
  <si>
    <t>A detailed table of the name of the project or product related to the defect is exported as a CSV, Excel or PDF file.</t>
  </si>
  <si>
    <t>Export information about the current status of the defect</t>
  </si>
  <si>
    <t>A detailed table of the current defect status is exported as a CSV, Excel or PDF file.</t>
  </si>
  <si>
    <t>Export defect approver information</t>
  </si>
  <si>
    <t>A detailed table of defect approvers is exported as a CSV, Excel or PDF file.</t>
  </si>
  <si>
    <t>Export defect approval date information</t>
  </si>
  <si>
    <t>A detailed table of defect approval dates is exported as a CSV, Excel or PDF file.</t>
  </si>
  <si>
    <t>Export information about defect 
creation date</t>
  </si>
  <si>
    <t>A detailed table of the defect creation date is exported as a CSV, Excel or PDF file.</t>
  </si>
  <si>
    <t>Export defect creator information</t>
  </si>
  <si>
    <t>A detailed table of defect creators is exported as a CSV, Excel or PDF file.</t>
  </si>
  <si>
    <t>Export defect priority information</t>
  </si>
  <si>
    <t>A detailed defect priority table is exported as a CSV, Excel or PDF file.</t>
  </si>
  <si>
    <t>Export defect severity information</t>
  </si>
  <si>
    <t>A detailed table of the person assigned to handle the defect is exported as a CSV, Excel or PDF file.</t>
  </si>
  <si>
    <t>Export defect handling progress information</t>
  </si>
  <si>
    <t>A detailed table of defect processing progress is exported as a CSV, Excel or PDF file.</t>
  </si>
  <si>
    <t>Export information about the list of analyzes, tests or tests related to the 
defect</t>
  </si>
  <si>
    <t>A list of analyzes, tests or tests related to the defect is exported as a CSV, Excel or PDF file.</t>
  </si>
  <si>
    <t>Export information about the list of fixes related to the defect</t>
  </si>
  <si>
    <t>A list of defect related to the defect is exported as a CSV file, Excel or whatever</t>
  </si>
  <si>
    <t>Export information about defect count</t>
  </si>
  <si>
    <t>A statistical table of the number of times the 
defect was edited and reprocessed is exported as a CSV, Excel or PDF file.</t>
  </si>
  <si>
    <t>Export information about error-related change requests</t>
  </si>
  <si>
    <t>A statistics table of error-related change requests is exported as a CSV, Excel or PDF file.</t>
  </si>
  <si>
    <t>Check Enter testcase ID aqual all too 40 character</t>
  </si>
  <si>
    <t>1. Click on Test case ID textbox
2. Enter all characters "do an kiem thu"
3. Click button save</t>
  </si>
  <si>
    <t>Valid</t>
  </si>
  <si>
    <t>Corrective action input function</t>
  </si>
  <si>
    <t>1. Select text area Cause analysis
2. Type in "fix error message"</t>
  </si>
  <si>
    <t>Not displayed</t>
  </si>
  <si>
    <t xml:space="preserve">Function Type </t>
  </si>
  <si>
    <t>1. Select combo box
2. Type in "Coding standard"</t>
  </si>
  <si>
    <t>Fail</t>
  </si>
  <si>
    <t>Check Enter TestCase ID special character</t>
  </si>
  <si>
    <t>1.Click on Test case ID textbox
2.Enter specail character "admin12@!"
3.Click button save</t>
  </si>
  <si>
    <t>Check Fix data Due date textbox the month before next day</t>
  </si>
  <si>
    <t>1.Click textbox Due date 
2.Click month before next day." 05/05/23"</t>
  </si>
  <si>
    <t>Check field title</t>
  </si>
  <si>
    <t>1. Enter title more 150 characters
2. Click "Save"</t>
  </si>
  <si>
    <t>Save successfully</t>
  </si>
  <si>
    <t>Pass</t>
  </si>
  <si>
    <t>Field number of page</t>
  </si>
  <si>
    <t>1. Click on field Next
2. Input number of page
    ex: input number 2
3. Click on "Go" button</t>
  </si>
  <si>
    <t>Click on Defect ID</t>
  </si>
  <si>
    <t>1. Click on search in filter table
2. Click on any defect ID of defect in defect list</t>
  </si>
  <si>
    <t>Input wrong format date Fixed To</t>
  </si>
  <si>
    <t>1. Click on "Defect List" button
2. Filter will be display all field search
3. Input true format date
 ex: 07/11/23(dd/mm/yy)</t>
  </si>
  <si>
    <t>Please re-enter the date format as mm/dd/yyyy.</t>
  </si>
  <si>
    <t>Button transfer page</t>
  </si>
  <si>
    <t>Combo box move defect to project</t>
  </si>
  <si>
    <t>1. Click on search in filter table
2. Click on combo box</t>
  </si>
  <si>
    <t>Checkbox in Validate</t>
  </si>
  <si>
    <t>1. Click on search in filter table
2. Click on any checkbox in defect list</t>
  </si>
  <si>
    <t>Field number defect of page</t>
  </si>
  <si>
    <t>1. Press search in Filter table
2. Check field number of defect</t>
  </si>
  <si>
    <t>Input wrong format date to Created To</t>
  </si>
  <si>
    <t>1. Click on "Defect List" button
2. Filter will be display all field search
3. Input wrong format date
 ex: 1/1/2055(d/m/yyyy)</t>
  </si>
  <si>
    <t>Panigation of defect list</t>
  </si>
  <si>
    <t>1. Select field want to search
2. Press on Search button</t>
  </si>
  <si>
    <t>Input true format date of Fixed To</t>
  </si>
  <si>
    <t>1. Click on "Defect List" button
2. Filter will be display all field search
3. Input true format date
 ex: 01/01/23(dd/mm/yy)</t>
  </si>
  <si>
    <t>Check characters error textbox Project origin</t>
  </si>
  <si>
    <t>1. Click on textbox Project Origin
2. Enter textbox " #@%!#@"
3. Click button save</t>
  </si>
  <si>
    <t>Check too characters error textbox 
Project origin</t>
  </si>
  <si>
    <t>1. Click on textbox Project Origin
2. Enter textbox " do an kiem thu"
3. Click button save</t>
  </si>
  <si>
    <t>Check enter uppercase characters textbox Project origin</t>
  </si>
  <si>
    <t>1. Click on textbox Project Origin
2. Enter textbox "doankiemthu""
3. Click button save"</t>
  </si>
  <si>
    <t>Check characters error textbox Reference</t>
  </si>
  <si>
    <t>1. Click on textbox Reference
2. Enter textbox " #@%!#@"
3. Click button save</t>
  </si>
  <si>
    <t>Check too characters error textbox 
Reference</t>
  </si>
  <si>
    <t>1. Click on textbox Reference
2. Enter textbox " do an kiem thu"
3. Click button save</t>
  </si>
  <si>
    <t>Text field Title</t>
  </si>
  <si>
    <t>1. Select text field QC activity 
2. Choose "Error entering more than 1500 characters"</t>
  </si>
  <si>
    <t>Error too character</t>
  </si>
  <si>
    <t>Save Textbox Defect Owner</t>
  </si>
  <si>
    <t>1. Click the Textbox Defect Owner
2. Choose "ABC"
3. Click the save button</t>
  </si>
  <si>
    <t>Can't save</t>
  </si>
  <si>
    <t>1. Click the Textbox Defect Owner
2. Choose "QWE"
3. Click the save button</t>
  </si>
  <si>
    <t>1. Click the Textbox Defect Owner
2. Choose "MCK"
3. Click the save button</t>
  </si>
  <si>
    <t>Textfield Status</t>
  </si>
  <si>
    <t>1. CLick at textfield status
2. Enter on-going
3. Enter Campulink on project textfield</t>
  </si>
  <si>
    <t>Can't enter</t>
  </si>
  <si>
    <t>Testfield Projetct</t>
  </si>
  <si>
    <t>1. Click at textfiels project
2. Enter Campulnk</t>
  </si>
  <si>
    <t>Save Due Date Textbox</t>
  </si>
  <si>
    <t>1. Click the Textbox Due Date
2. Choose"20/04/23"
3. Click the save button</t>
  </si>
  <si>
    <t>Button Manager Defect</t>
  </si>
  <si>
    <t>Click at button Manager Defect</t>
  </si>
  <si>
    <t>Appear a topdown box</t>
  </si>
  <si>
    <t>Button Project Environtment</t>
  </si>
  <si>
    <t>Click at button Project Environtment</t>
  </si>
  <si>
    <t>Button Logout</t>
  </si>
  <si>
    <t>Click at button Logout</t>
  </si>
  <si>
    <t>Auto logout</t>
  </si>
  <si>
    <t>Click at textfield status</t>
  </si>
  <si>
    <t>Can't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</si>
</sst>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1">
    <font>
      <sz val="10"/>
      <name val="Arial"/>
      <charset val="134"/>
    </font>
    <font>
      <b/>
      <sz val="18"/>
      <name val="Arial"/>
      <charset val="134"/>
    </font>
    <font>
      <b/>
      <sz val="11"/>
      <color indexed="9"/>
      <name val="Arial"/>
      <charset val="134"/>
    </font>
    <font>
      <b/>
      <i/>
      <sz val="11"/>
      <color indexed="62"/>
      <name val="Arial"/>
      <charset val="134"/>
    </font>
    <font>
      <sz val="11"/>
      <name val="Arial"/>
      <charset val="134"/>
    </font>
    <font>
      <sz val="11"/>
      <color theme="1"/>
      <name val="Arial"/>
      <charset val="134"/>
    </font>
    <font>
      <sz val="11"/>
      <color indexed="8"/>
      <name val="Arial"/>
      <charset val="134"/>
    </font>
    <font>
      <sz val="11"/>
      <color indexed="62"/>
      <name val="Arial"/>
      <charset val="134"/>
    </font>
    <font>
      <sz val="11"/>
      <color theme="1"/>
      <name val="Segoe UI Historic"/>
      <charset val="134"/>
    </font>
    <font>
      <sz val="11"/>
      <color indexed="12"/>
      <name val="Arial"/>
      <charset val="134"/>
    </font>
    <font>
      <b/>
      <sz val="11"/>
      <color indexed="12"/>
      <name val="Arial"/>
      <charset val="134"/>
    </font>
    <font>
      <sz val="11"/>
      <color indexed="63"/>
      <name val="Arial"/>
      <charset val="134"/>
    </font>
    <font>
      <i/>
      <sz val="11"/>
      <color indexed="12"/>
      <name val="Arial"/>
      <charset val="134"/>
    </font>
    <font>
      <sz val="11"/>
      <color rgb="FF000000"/>
      <name val="Arial"/>
      <charset val="134"/>
    </font>
    <font>
      <sz val="11"/>
      <name val="ＭＳ Ｐゴシック"/>
      <charset val="128"/>
    </font>
    <font>
      <sz val="10"/>
      <color rgb="FFFF0000"/>
      <name val="Arial"/>
      <charset val="134"/>
    </font>
    <font>
      <sz val="11"/>
      <color rgb="FFFF0000"/>
      <name val="Arial"/>
      <charset val="134"/>
    </font>
    <font>
      <sz val="10"/>
      <name val="Arial"/>
      <charset val="134"/>
    </font>
    <font>
      <sz val="10"/>
      <name val="Arial"/>
      <family val="2"/>
    </font>
    <font>
      <sz val="11"/>
      <color theme="1"/>
      <name val="Arial"/>
      <family val="2"/>
    </font>
    <font>
      <sz val="11"/>
      <name val="Arial"/>
      <family val="2"/>
    </font>
  </fonts>
  <fills count="19">
    <fill>
      <patternFill patternType="none"/>
    </fill>
    <fill>
      <patternFill patternType="gray125"/>
    </fill>
    <fill>
      <patternFill patternType="solid">
        <fgColor indexed="21"/>
        <bgColor indexed="57"/>
      </patternFill>
    </fill>
    <fill>
      <patternFill patternType="solid">
        <fgColor indexed="40"/>
        <bgColor indexed="15"/>
      </patternFill>
    </fill>
    <fill>
      <patternFill patternType="solid">
        <fgColor theme="0"/>
        <bgColor indexed="15"/>
      </patternFill>
    </fill>
    <fill>
      <patternFill patternType="solid">
        <fgColor theme="2"/>
        <bgColor indexed="15"/>
      </patternFill>
    </fill>
    <fill>
      <patternFill patternType="solid">
        <fgColor theme="8" tint="-0.249977111117893"/>
        <bgColor indexed="64"/>
      </patternFill>
    </fill>
    <fill>
      <patternFill patternType="solid">
        <fgColor indexed="30"/>
        <bgColor indexed="21"/>
      </patternFill>
    </fill>
    <fill>
      <patternFill patternType="solid">
        <fgColor indexed="43"/>
        <bgColor indexed="26"/>
      </patternFill>
    </fill>
    <fill>
      <patternFill patternType="solid">
        <fgColor indexed="49"/>
        <bgColor indexed="57"/>
      </patternFill>
    </fill>
    <fill>
      <patternFill patternType="solid">
        <fgColor indexed="9"/>
        <bgColor indexed="26"/>
      </patternFill>
    </fill>
    <fill>
      <patternFill patternType="solid">
        <fgColor indexed="31"/>
        <bgColor indexed="22"/>
      </patternFill>
    </fill>
    <fill>
      <patternFill patternType="solid">
        <fgColor indexed="55"/>
        <bgColor indexed="23"/>
      </patternFill>
    </fill>
    <fill>
      <patternFill patternType="solid">
        <fgColor indexed="23"/>
        <bgColor indexed="55"/>
      </patternFill>
    </fill>
    <fill>
      <patternFill patternType="solid">
        <fgColor theme="0"/>
        <bgColor indexed="57"/>
      </patternFill>
    </fill>
    <fill>
      <patternFill patternType="solid">
        <fgColor rgb="FF92D050"/>
        <bgColor indexed="64"/>
      </patternFill>
    </fill>
    <fill>
      <patternFill patternType="solid">
        <fgColor rgb="FFFF0000"/>
        <bgColor indexed="64"/>
      </patternFill>
    </fill>
    <fill>
      <patternFill patternType="solid">
        <fgColor rgb="FFFF0000"/>
        <bgColor indexed="57"/>
      </patternFill>
    </fill>
    <fill>
      <patternFill patternType="solid">
        <fgColor rgb="FF92D050"/>
        <bgColor indexed="15"/>
      </patternFill>
    </fill>
  </fills>
  <borders count="22">
    <border>
      <left/>
      <right/>
      <top/>
      <bottom/>
      <diagonal/>
    </border>
    <border>
      <left style="thin">
        <color indexed="59"/>
      </left>
      <right style="thin">
        <color indexed="59"/>
      </right>
      <top style="thin">
        <color indexed="59"/>
      </top>
      <bottom/>
      <diagonal/>
    </border>
    <border>
      <left style="hair">
        <color indexed="8"/>
      </left>
      <right style="hair">
        <color indexed="8"/>
      </right>
      <top style="thin">
        <color indexed="59"/>
      </top>
      <bottom/>
      <diagonal/>
    </border>
    <border>
      <left style="thin">
        <color auto="1"/>
      </left>
      <right style="thin">
        <color auto="1"/>
      </right>
      <top style="thin">
        <color auto="1"/>
      </top>
      <bottom style="thin">
        <color auto="1"/>
      </bottom>
      <diagonal/>
    </border>
    <border>
      <left style="thin">
        <color indexed="59"/>
      </left>
      <right style="thin">
        <color indexed="59"/>
      </right>
      <top style="thin">
        <color indexed="59"/>
      </top>
      <bottom style="thin">
        <color indexed="59"/>
      </bottom>
      <diagonal/>
    </border>
    <border>
      <left style="hair">
        <color indexed="8"/>
      </left>
      <right/>
      <top style="thin">
        <color indexed="59"/>
      </top>
      <bottom/>
      <diagonal/>
    </border>
    <border>
      <left/>
      <right style="thin">
        <color auto="1"/>
      </right>
      <top style="thin">
        <color auto="1"/>
      </top>
      <bottom style="thin">
        <color auto="1"/>
      </bottom>
      <diagonal/>
    </border>
    <border>
      <left/>
      <right style="thin">
        <color indexed="59"/>
      </right>
      <top style="thin">
        <color indexed="59"/>
      </top>
      <bottom/>
      <diagonal/>
    </border>
    <border>
      <left style="hair">
        <color indexed="8"/>
      </left>
      <right style="hair">
        <color indexed="8"/>
      </right>
      <top style="thin">
        <color indexed="59"/>
      </top>
      <bottom style="thin">
        <color indexed="59"/>
      </bottom>
      <diagonal/>
    </border>
    <border>
      <left style="thin">
        <color indexed="59"/>
      </left>
      <right/>
      <top style="thin">
        <color indexed="59"/>
      </top>
      <bottom/>
      <diagonal/>
    </border>
    <border>
      <left/>
      <right/>
      <top style="thin">
        <color indexed="59"/>
      </top>
      <bottom/>
      <diagonal/>
    </border>
    <border>
      <left style="hair">
        <color indexed="8"/>
      </left>
      <right/>
      <top style="thin">
        <color indexed="59"/>
      </top>
      <bottom style="thin">
        <color indexed="59"/>
      </bottom>
      <diagonal/>
    </border>
    <border>
      <left style="hair">
        <color indexed="8"/>
      </left>
      <right style="hair">
        <color indexed="8"/>
      </right>
      <top/>
      <bottom/>
      <diagonal/>
    </border>
    <border>
      <left style="hair">
        <color indexed="8"/>
      </left>
      <right style="hair">
        <color indexed="8"/>
      </right>
      <top style="hair">
        <color indexed="8"/>
      </top>
      <bottom style="hair">
        <color indexed="8"/>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right style="thin">
        <color indexed="59"/>
      </right>
      <top style="thin">
        <color indexed="59"/>
      </top>
      <bottom style="thin">
        <color indexed="59"/>
      </bottom>
      <diagonal/>
    </border>
    <border>
      <left style="thin">
        <color rgb="FF3C3C3C"/>
      </left>
      <right style="thin">
        <color rgb="FF3C3C3C"/>
      </right>
      <top style="thin">
        <color rgb="FF3C3C3C"/>
      </top>
      <bottom style="thin">
        <color rgb="FF3C3C3C"/>
      </bottom>
      <diagonal/>
    </border>
    <border>
      <left style="thin">
        <color rgb="FF3C3C3C"/>
      </left>
      <right style="thin">
        <color rgb="FF3C3C3C"/>
      </right>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style="thin">
        <color auto="1"/>
      </left>
      <right/>
      <top style="thin">
        <color auto="1"/>
      </top>
      <bottom style="thin">
        <color auto="1"/>
      </bottom>
      <diagonal/>
    </border>
  </borders>
  <cellStyleXfs count="6">
    <xf numFmtId="0" fontId="0" fillId="0" borderId="0"/>
    <xf numFmtId="0" fontId="14" fillId="0" borderId="0">
      <alignment vertical="center"/>
    </xf>
    <xf numFmtId="0" fontId="17" fillId="13" borderId="0" applyNumberFormat="0" applyBorder="0" applyAlignment="0" applyProtection="0"/>
    <xf numFmtId="0" fontId="17" fillId="13" borderId="0" applyNumberFormat="0" applyBorder="0" applyAlignment="0" applyProtection="0"/>
    <xf numFmtId="0" fontId="14" fillId="0" borderId="0">
      <alignment vertical="center"/>
    </xf>
    <xf numFmtId="0" fontId="18" fillId="0" borderId="0"/>
  </cellStyleXfs>
  <cellXfs count="126">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Border="1" applyAlignment="1">
      <alignment vertical="center"/>
    </xf>
    <xf numFmtId="0" fontId="4" fillId="0" borderId="3" xfId="0" applyFont="1" applyBorder="1" applyAlignment="1">
      <alignment horizontal="center" vertical="center"/>
    </xf>
    <xf numFmtId="0" fontId="4" fillId="0" borderId="3" xfId="0" applyFont="1" applyBorder="1" applyAlignment="1">
      <alignment vertical="center"/>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4" xfId="0" applyFont="1" applyBorder="1" applyAlignment="1">
      <alignment horizontal="center" vertical="center" wrapText="1"/>
    </xf>
    <xf numFmtId="0" fontId="4" fillId="0" borderId="3" xfId="0" applyFont="1" applyBorder="1"/>
    <xf numFmtId="0" fontId="4" fillId="0" borderId="3" xfId="0" applyFont="1" applyBorder="1" applyAlignment="1">
      <alignment wrapText="1"/>
    </xf>
    <xf numFmtId="0" fontId="2" fillId="2" borderId="5" xfId="0" applyFont="1" applyFill="1" applyBorder="1" applyAlignment="1">
      <alignment horizontal="center" vertical="center" wrapText="1"/>
    </xf>
    <xf numFmtId="164" fontId="4" fillId="0" borderId="3" xfId="0" applyNumberFormat="1" applyFont="1" applyBorder="1" applyAlignment="1">
      <alignment horizontal="center" vertical="center" wrapText="1"/>
    </xf>
    <xf numFmtId="2" fontId="4" fillId="0" borderId="3" xfId="1" applyNumberFormat="1" applyFont="1" applyBorder="1" applyAlignment="1">
      <alignment horizontal="left" vertical="center" wrapText="1"/>
    </xf>
    <xf numFmtId="0" fontId="4" fillId="0" borderId="1" xfId="0" applyFont="1" applyBorder="1"/>
    <xf numFmtId="0" fontId="4" fillId="0" borderId="1" xfId="0" applyFont="1" applyBorder="1" applyAlignment="1">
      <alignment horizontal="center" vertical="center"/>
    </xf>
    <xf numFmtId="2" fontId="4" fillId="0" borderId="4" xfId="1" applyNumberFormat="1" applyFont="1" applyBorder="1" applyAlignment="1">
      <alignment horizontal="left" vertical="center" wrapText="1"/>
    </xf>
    <xf numFmtId="0" fontId="0" fillId="0" borderId="3" xfId="0" applyBorder="1"/>
    <xf numFmtId="0" fontId="5" fillId="4"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3" xfId="0" applyBorder="1" applyAlignment="1">
      <alignment vertical="center" wrapText="1"/>
    </xf>
    <xf numFmtId="0" fontId="2"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6" fillId="0" borderId="3" xfId="0" applyFont="1" applyBorder="1" applyAlignment="1">
      <alignment horizontal="center" vertical="top" wrapText="1"/>
    </xf>
    <xf numFmtId="0" fontId="7"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3" xfId="0" applyFont="1" applyBorder="1" applyAlignment="1">
      <alignment wrapText="1"/>
    </xf>
    <xf numFmtId="0" fontId="8" fillId="0" borderId="0" xfId="0" applyFont="1" applyAlignment="1">
      <alignment wrapText="1"/>
    </xf>
    <xf numFmtId="0" fontId="0" fillId="6" borderId="3" xfId="0" applyFill="1" applyBorder="1" applyAlignment="1">
      <alignment horizontal="center" vertical="center"/>
    </xf>
    <xf numFmtId="0" fontId="0" fillId="6" borderId="3" xfId="0" applyFill="1" applyBorder="1" applyAlignment="1">
      <alignment horizontal="center" vertical="center" wrapText="1"/>
    </xf>
    <xf numFmtId="0" fontId="5" fillId="0" borderId="3" xfId="0" applyFont="1" applyBorder="1" applyAlignment="1">
      <alignment horizontal="center" vertical="center" wrapText="1"/>
    </xf>
    <xf numFmtId="0" fontId="4" fillId="0" borderId="0" xfId="0" applyFont="1"/>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0" xfId="0" applyFont="1" applyAlignment="1">
      <alignment horizontal="left"/>
    </xf>
    <xf numFmtId="0" fontId="9" fillId="0" borderId="0" xfId="0" applyFont="1" applyAlignment="1">
      <alignment horizontal="center" vertical="top"/>
    </xf>
    <xf numFmtId="0" fontId="6" fillId="0" borderId="0" xfId="0" applyFont="1" applyAlignment="1">
      <alignment horizontal="center" vertical="top" wrapText="1"/>
    </xf>
    <xf numFmtId="0" fontId="9" fillId="0" borderId="12" xfId="0" applyFont="1" applyBorder="1" applyAlignment="1">
      <alignment horizontal="center" wrapText="1"/>
    </xf>
    <xf numFmtId="0" fontId="10" fillId="0" borderId="0" xfId="0" applyFont="1" applyAlignment="1">
      <alignment horizontal="left"/>
    </xf>
    <xf numFmtId="0" fontId="10" fillId="0" borderId="0" xfId="0" applyFont="1" applyAlignment="1">
      <alignment horizontal="center" vertical="center"/>
    </xf>
    <xf numFmtId="0" fontId="2" fillId="7" borderId="4" xfId="0" applyFont="1" applyFill="1" applyBorder="1" applyAlignment="1">
      <alignment horizontal="center" vertical="center"/>
    </xf>
    <xf numFmtId="0" fontId="11" fillId="0" borderId="4" xfId="0" applyFont="1" applyBorder="1" applyAlignment="1">
      <alignment horizontal="center" vertical="center"/>
    </xf>
    <xf numFmtId="0" fontId="12" fillId="0" borderId="4" xfId="0" applyFont="1" applyBorder="1" applyAlignment="1">
      <alignment horizontal="left"/>
    </xf>
    <xf numFmtId="0" fontId="6" fillId="8" borderId="4" xfId="0" applyFont="1" applyFill="1" applyBorder="1" applyAlignment="1">
      <alignment horizontal="center" vertical="top" wrapText="1"/>
    </xf>
    <xf numFmtId="0" fontId="4" fillId="0" borderId="4" xfId="0" applyFont="1" applyBorder="1" applyAlignment="1">
      <alignment horizontal="center" wrapText="1"/>
    </xf>
    <xf numFmtId="0" fontId="6" fillId="9" borderId="4" xfId="0" applyFont="1" applyFill="1" applyBorder="1" applyAlignment="1">
      <alignment horizontal="center" vertical="top" wrapText="1"/>
    </xf>
    <xf numFmtId="0" fontId="11" fillId="0" borderId="4" xfId="0" applyFont="1" applyBorder="1" applyAlignment="1">
      <alignment horizontal="center" wrapText="1"/>
    </xf>
    <xf numFmtId="0" fontId="6" fillId="10" borderId="4" xfId="0" applyFont="1" applyFill="1" applyBorder="1" applyAlignment="1">
      <alignment horizontal="center" vertical="top" wrapText="1"/>
    </xf>
    <xf numFmtId="0" fontId="6" fillId="11" borderId="4" xfId="0" applyFont="1" applyFill="1" applyBorder="1" applyAlignment="1">
      <alignment horizontal="center" vertical="top" wrapText="1"/>
    </xf>
    <xf numFmtId="0" fontId="4" fillId="0" borderId="0" xfId="0" applyFont="1" applyAlignment="1">
      <alignment horizontal="center" wrapText="1"/>
    </xf>
    <xf numFmtId="0" fontId="2" fillId="7" borderId="4" xfId="0" applyFont="1" applyFill="1" applyBorder="1" applyAlignment="1">
      <alignment horizontal="center"/>
    </xf>
    <xf numFmtId="0" fontId="10" fillId="0" borderId="4" xfId="0" applyFont="1" applyBorder="1" applyAlignment="1">
      <alignment horizontal="center"/>
    </xf>
    <xf numFmtId="0" fontId="11" fillId="0" borderId="4" xfId="0" applyFont="1" applyBorder="1" applyAlignment="1">
      <alignment horizontal="center"/>
    </xf>
    <xf numFmtId="0" fontId="6" fillId="12" borderId="13" xfId="0" applyFont="1" applyFill="1" applyBorder="1" applyAlignment="1">
      <alignment horizontal="center" vertical="center" wrapText="1"/>
    </xf>
    <xf numFmtId="0" fontId="9" fillId="0" borderId="13" xfId="0" applyFont="1" applyBorder="1" applyAlignment="1">
      <alignment horizontal="center" wrapText="1"/>
    </xf>
    <xf numFmtId="0" fontId="9" fillId="0" borderId="0" xfId="0" applyFont="1" applyAlignment="1">
      <alignment horizontal="center" wrapText="1"/>
    </xf>
    <xf numFmtId="0" fontId="4" fillId="0" borderId="0" xfId="4" applyFont="1" applyAlignment="1">
      <alignment horizontal="center" vertical="center"/>
    </xf>
    <xf numFmtId="0" fontId="4" fillId="0" borderId="0" xfId="4" applyFont="1" applyAlignment="1">
      <alignment horizontal="center" vertical="center" wrapText="1"/>
    </xf>
    <xf numFmtId="0" fontId="9"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6" fillId="0" borderId="0" xfId="0" applyFont="1" applyAlignment="1">
      <alignment horizontal="left" vertical="top" wrapText="1"/>
    </xf>
    <xf numFmtId="0" fontId="9" fillId="0" borderId="12" xfId="0" applyFont="1" applyBorder="1" applyAlignment="1">
      <alignment horizontal="left" vertical="top" wrapText="1"/>
    </xf>
    <xf numFmtId="164" fontId="4" fillId="0" borderId="14" xfId="0" applyNumberFormat="1" applyFont="1" applyBorder="1" applyAlignment="1">
      <alignment horizontal="center" vertical="center" wrapText="1"/>
    </xf>
    <xf numFmtId="0" fontId="6" fillId="0" borderId="1" xfId="0" applyFont="1" applyBorder="1" applyAlignment="1">
      <alignment horizontal="center" vertical="top" wrapText="1"/>
    </xf>
    <xf numFmtId="0" fontId="4" fillId="0" borderId="14" xfId="0" applyFont="1" applyBorder="1" applyAlignment="1">
      <alignment horizontal="left" vertical="center" wrapText="1"/>
    </xf>
    <xf numFmtId="0" fontId="7" fillId="0" borderId="7" xfId="0" applyFont="1" applyBorder="1" applyAlignment="1">
      <alignment horizontal="center" vertical="center" wrapText="1"/>
    </xf>
    <xf numFmtId="2" fontId="4" fillId="0" borderId="1" xfId="1" applyNumberFormat="1" applyFont="1" applyBorder="1" applyAlignment="1">
      <alignment horizontal="left" vertical="center" wrapText="1"/>
    </xf>
    <xf numFmtId="0" fontId="4" fillId="0" borderId="16" xfId="0" applyFont="1" applyBorder="1" applyAlignment="1">
      <alignment horizontal="center" vertical="center" wrapText="1"/>
    </xf>
    <xf numFmtId="0" fontId="5" fillId="0" borderId="3" xfId="0" applyFont="1" applyBorder="1"/>
    <xf numFmtId="2" fontId="5" fillId="0" borderId="3" xfId="0" applyNumberFormat="1" applyFont="1" applyBorder="1" applyAlignment="1">
      <alignment horizontal="left" vertical="center" wrapText="1"/>
    </xf>
    <xf numFmtId="0" fontId="5" fillId="0" borderId="17" xfId="0" applyFont="1" applyBorder="1" applyAlignment="1">
      <alignment horizontal="left" vertical="center" wrapText="1"/>
    </xf>
    <xf numFmtId="0" fontId="4" fillId="0" borderId="6" xfId="0" applyFont="1" applyBorder="1" applyAlignment="1">
      <alignment horizontal="center" vertical="center" wrapText="1"/>
    </xf>
    <xf numFmtId="2" fontId="5" fillId="0" borderId="18" xfId="0" applyNumberFormat="1" applyFont="1" applyBorder="1" applyAlignment="1">
      <alignment horizontal="left" vertical="center" wrapText="1"/>
    </xf>
    <xf numFmtId="2" fontId="5" fillId="0" borderId="17" xfId="0" applyNumberFormat="1" applyFont="1" applyBorder="1" applyAlignment="1">
      <alignment horizontal="left" vertical="center" wrapText="1"/>
    </xf>
    <xf numFmtId="2" fontId="5" fillId="0" borderId="19" xfId="0" applyNumberFormat="1" applyFont="1" applyBorder="1" applyAlignment="1">
      <alignment horizontal="left" vertical="center" wrapText="1"/>
    </xf>
    <xf numFmtId="0" fontId="5" fillId="0" borderId="14" xfId="0" applyFont="1" applyBorder="1" applyAlignment="1">
      <alignment horizontal="left" vertical="center" wrapText="1"/>
    </xf>
    <xf numFmtId="0" fontId="5" fillId="0" borderId="0" xfId="0" applyFont="1" applyAlignment="1">
      <alignment vertical="top" wrapText="1"/>
    </xf>
    <xf numFmtId="0" fontId="5" fillId="0" borderId="0" xfId="0" applyFont="1" applyAlignment="1">
      <alignment wrapText="1"/>
    </xf>
    <xf numFmtId="0" fontId="5" fillId="0" borderId="0" xfId="0" applyFont="1" applyAlignment="1">
      <alignment vertical="top"/>
    </xf>
    <xf numFmtId="0" fontId="5" fillId="0" borderId="20" xfId="0" applyFont="1" applyBorder="1" applyAlignment="1">
      <alignment horizontal="left" vertical="center" wrapText="1"/>
    </xf>
    <xf numFmtId="0" fontId="13" fillId="0" borderId="20"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14" xfId="0" quotePrefix="1" applyFont="1" applyBorder="1" applyAlignment="1">
      <alignment horizontal="left" vertical="center" wrapText="1"/>
    </xf>
    <xf numFmtId="0" fontId="4" fillId="0" borderId="3" xfId="0" quotePrefix="1" applyFont="1" applyBorder="1" applyAlignment="1">
      <alignment horizontal="left" vertical="center" wrapText="1"/>
    </xf>
    <xf numFmtId="0" fontId="19" fillId="14" borderId="3" xfId="5" applyFont="1" applyFill="1" applyBorder="1" applyAlignment="1">
      <alignment vertical="center" wrapText="1"/>
    </xf>
    <xf numFmtId="0" fontId="6" fillId="0" borderId="9" xfId="0" applyFont="1" applyBorder="1" applyAlignment="1">
      <alignment horizontal="center" vertical="top" wrapText="1"/>
    </xf>
    <xf numFmtId="0" fontId="6" fillId="0" borderId="21" xfId="0" applyFont="1" applyBorder="1" applyAlignment="1">
      <alignment horizontal="center" vertical="top" wrapText="1"/>
    </xf>
    <xf numFmtId="0" fontId="20" fillId="0" borderId="3" xfId="5" applyFont="1" applyBorder="1" applyAlignment="1">
      <alignment vertical="center"/>
    </xf>
    <xf numFmtId="0" fontId="20" fillId="0" borderId="3" xfId="5" applyFont="1" applyBorder="1" applyAlignment="1">
      <alignment vertical="center" wrapText="1"/>
    </xf>
    <xf numFmtId="164" fontId="20" fillId="0" borderId="3" xfId="5" applyNumberFormat="1" applyFont="1" applyBorder="1" applyAlignment="1">
      <alignment horizontal="center" vertical="center" wrapText="1"/>
    </xf>
    <xf numFmtId="164" fontId="20" fillId="0" borderId="3"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19" fillId="0" borderId="3" xfId="0" applyFont="1" applyBorder="1" applyAlignment="1">
      <alignment vertical="center"/>
    </xf>
    <xf numFmtId="0" fontId="19" fillId="0" borderId="3" xfId="0" applyFont="1" applyBorder="1" applyAlignment="1">
      <alignment vertical="center" wrapText="1"/>
    </xf>
    <xf numFmtId="0" fontId="19" fillId="0" borderId="3" xfId="0" applyFont="1" applyBorder="1" applyAlignment="1">
      <alignment horizontal="center" vertical="center"/>
    </xf>
    <xf numFmtId="0" fontId="20" fillId="0" borderId="3" xfId="0" applyFont="1" applyBorder="1" applyAlignment="1">
      <alignment vertical="center" wrapText="1"/>
    </xf>
    <xf numFmtId="0" fontId="20" fillId="15" borderId="1" xfId="0" applyFont="1" applyFill="1" applyBorder="1" applyAlignment="1">
      <alignment horizontal="center" vertical="center"/>
    </xf>
    <xf numFmtId="0" fontId="20" fillId="16" borderId="1" xfId="0" applyFont="1" applyFill="1" applyBorder="1" applyAlignment="1">
      <alignment horizontal="center" vertical="center"/>
    </xf>
    <xf numFmtId="0" fontId="19" fillId="17" borderId="3" xfId="5" applyFont="1" applyFill="1" applyBorder="1" applyAlignment="1">
      <alignment horizontal="center" vertical="center" wrapText="1"/>
    </xf>
    <xf numFmtId="0" fontId="20" fillId="15" borderId="3" xfId="0" applyFont="1" applyFill="1" applyBorder="1" applyAlignment="1">
      <alignment horizontal="center" vertical="center"/>
    </xf>
    <xf numFmtId="0" fontId="18" fillId="15" borderId="3" xfId="0" applyFont="1" applyFill="1" applyBorder="1" applyAlignment="1">
      <alignment horizontal="center" vertical="center"/>
    </xf>
    <xf numFmtId="0" fontId="20" fillId="16" borderId="3" xfId="0" applyFont="1" applyFill="1" applyBorder="1" applyAlignment="1">
      <alignment horizontal="center" vertical="center"/>
    </xf>
    <xf numFmtId="0" fontId="20" fillId="15" borderId="6" xfId="0" applyFont="1" applyFill="1" applyBorder="1" applyAlignment="1">
      <alignment horizontal="center" vertical="center"/>
    </xf>
    <xf numFmtId="0" fontId="18" fillId="16" borderId="6" xfId="0" applyFont="1" applyFill="1" applyBorder="1" applyAlignment="1">
      <alignment horizontal="center" vertical="center"/>
    </xf>
    <xf numFmtId="0" fontId="18" fillId="15" borderId="6" xfId="0" applyFont="1" applyFill="1" applyBorder="1" applyAlignment="1">
      <alignment horizontal="center" vertical="center"/>
    </xf>
    <xf numFmtId="0" fontId="18" fillId="16" borderId="3" xfId="0" applyFont="1" applyFill="1" applyBorder="1" applyAlignment="1">
      <alignment horizontal="center" vertical="center"/>
    </xf>
    <xf numFmtId="0" fontId="19" fillId="18" borderId="3" xfId="0" applyFont="1" applyFill="1" applyBorder="1" applyAlignment="1">
      <alignment horizontal="center" vertical="center" wrapText="1"/>
    </xf>
    <xf numFmtId="0" fontId="1" fillId="0" borderId="0" xfId="0" applyFont="1" applyAlignment="1">
      <alignment horizontal="left"/>
    </xf>
    <xf numFmtId="0" fontId="2" fillId="7"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3" borderId="3" xfId="0" applyFont="1" applyFill="1" applyBorder="1" applyAlignment="1">
      <alignment horizontal="center" vertical="center" wrapText="1"/>
    </xf>
  </cellXfs>
  <cellStyles count="6">
    <cellStyle name="Normal" xfId="0" builtinId="0"/>
    <cellStyle name="Normal 2" xfId="5" xr:uid="{36B432E7-EC4A-4120-BF2E-16BFA20F353F}"/>
    <cellStyle name="Normal_Copy of performance-test (2)" xfId="1" xr:uid="{00000000-0005-0000-0000-00000F000000}"/>
    <cellStyle name="Normal_TSS-PV-TSU-0926-IPN-W100CB Test Suite" xfId="4" xr:uid="{00000000-0005-0000-0000-000034000000}"/>
    <cellStyle name="Untitled1" xfId="3" xr:uid="{00000000-0005-0000-0000-00002B000000}"/>
    <cellStyle name="Untitled2" xfId="2" xr:uid="{00000000-0005-0000-0000-00002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198A8A"/>
      <rgbColor rgb="00C0C0C0"/>
      <rgbColor rgb="00808080"/>
      <rgbColor rgb="009999FF"/>
      <rgbColor rgb="00993366"/>
      <rgbColor rgb="00FFFFCC"/>
      <rgbColor rgb="00CCFFFF"/>
      <rgbColor rgb="00660066"/>
      <rgbColor rgb="00FF9966"/>
      <rgbColor rgb="000099FF"/>
      <rgbColor rgb="00B3B3B3"/>
      <rgbColor rgb="00000080"/>
      <rgbColor rgb="00FF00FF"/>
      <rgbColor rgb="00FFFF00"/>
      <rgbColor rgb="0000FFFF"/>
      <rgbColor rgb="00800080"/>
      <rgbColor rgb="00800000"/>
      <rgbColor rgb="00006B6B"/>
      <rgbColor rgb="000000FF"/>
      <rgbColor rgb="0000CCCC"/>
      <rgbColor rgb="00CCFFFF"/>
      <rgbColor rgb="00CCFFCC"/>
      <rgbColor rgb="00FFFF99"/>
      <rgbColor rgb="0099CCFF"/>
      <rgbColor rgb="00FF99CC"/>
      <rgbColor rgb="00CC99FF"/>
      <rgbColor rgb="00FFCC99"/>
      <rgbColor rgb="003366FF"/>
      <rgbColor rgb="0033CC66"/>
      <rgbColor rgb="0099CC00"/>
      <rgbColor rgb="00FFCC00"/>
      <rgbColor rgb="00FF9900"/>
      <rgbColor rgb="00FF6600"/>
      <rgbColor rgb="00666699"/>
      <rgbColor rgb="00969696"/>
      <rgbColor rgb="00003366"/>
      <rgbColor rgb="00339966"/>
      <rgbColor rgb="00003300"/>
      <rgbColor rgb="003C3C3C"/>
      <rgbColor rgb="00993300"/>
      <rgbColor rgb="00993366"/>
      <rgbColor rgb="002323D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396875</xdr:colOff>
      <xdr:row>0</xdr:row>
      <xdr:rowOff>99695</xdr:rowOff>
    </xdr:from>
    <xdr:to>
      <xdr:col>16</xdr:col>
      <xdr:colOff>145415</xdr:colOff>
      <xdr:row>31</xdr:row>
      <xdr:rowOff>99695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616075" y="99695"/>
          <a:ext cx="8282940" cy="519684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259715</xdr:colOff>
      <xdr:row>4</xdr:row>
      <xdr:rowOff>61595</xdr:rowOff>
    </xdr:from>
    <xdr:to>
      <xdr:col>14</xdr:col>
      <xdr:colOff>10160</xdr:colOff>
      <xdr:row>11</xdr:row>
      <xdr:rowOff>145415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69315" y="732155"/>
          <a:ext cx="7675245" cy="12573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412115</xdr:colOff>
      <xdr:row>1</xdr:row>
      <xdr:rowOff>76835</xdr:rowOff>
    </xdr:from>
    <xdr:to>
      <xdr:col>17</xdr:col>
      <xdr:colOff>264160</xdr:colOff>
      <xdr:row>12</xdr:row>
      <xdr:rowOff>168275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240915" y="244475"/>
          <a:ext cx="8386445" cy="1935480"/>
        </a:xfrm>
        <a:prstGeom prst="rect">
          <a:avLst/>
        </a:prstGeom>
        <a:noFill/>
        <a:ln w="9525">
          <a:noFill/>
        </a:ln>
      </xdr:spPr>
    </xdr:pic>
    <xdr:clientData/>
  </xdr:twoCellAnchor>
  <xdr:twoCellAnchor editAs="oneCell">
    <xdr:from>
      <xdr:col>3</xdr:col>
      <xdr:colOff>350520</xdr:colOff>
      <xdr:row>13</xdr:row>
      <xdr:rowOff>121920</xdr:rowOff>
    </xdr:from>
    <xdr:to>
      <xdr:col>17</xdr:col>
      <xdr:colOff>454025</xdr:colOff>
      <xdr:row>44</xdr:row>
      <xdr:rowOff>38100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2179320" y="2301240"/>
          <a:ext cx="8637905" cy="511302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457200</xdr:colOff>
      <xdr:row>1</xdr:row>
      <xdr:rowOff>15240</xdr:rowOff>
    </xdr:from>
    <xdr:to>
      <xdr:col>16</xdr:col>
      <xdr:colOff>251460</xdr:colOff>
      <xdr:row>27</xdr:row>
      <xdr:rowOff>144780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286000" y="182880"/>
          <a:ext cx="7719060" cy="448818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426720</xdr:colOff>
      <xdr:row>1</xdr:row>
      <xdr:rowOff>60960</xdr:rowOff>
    </xdr:from>
    <xdr:to>
      <xdr:col>20</xdr:col>
      <xdr:colOff>289560</xdr:colOff>
      <xdr:row>19</xdr:row>
      <xdr:rowOff>129540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426720" y="228600"/>
          <a:ext cx="12054840" cy="30861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squy\My%20Documents\test%20DEV%20project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Metric &amp; Base Measures"/>
      <sheetName val="TOC"/>
      <sheetName val="Code &amp; Code rework effort"/>
      <sheetName val="Code Review effort"/>
      <sheetName val="SubProcess_Analyse &lt;Strat_Name&gt;"/>
      <sheetName val="FP-LOC conversion table"/>
      <sheetName val="Stratification Definition"/>
      <sheetName val="Guidelines"/>
      <sheetName val="Template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67"/>
  <sheetViews>
    <sheetView topLeftCell="B1" zoomScale="70" zoomScaleNormal="70" workbookViewId="0">
      <selection activeCell="H19" sqref="H19"/>
    </sheetView>
  </sheetViews>
  <sheetFormatPr defaultColWidth="11.5546875" defaultRowHeight="13.8"/>
  <cols>
    <col min="1" max="1" width="11.5546875" style="38"/>
    <col min="2" max="2" width="15.6640625" style="38" customWidth="1"/>
    <col min="3" max="3" width="15.6640625" style="40" customWidth="1"/>
    <col min="4" max="4" width="39.33203125" style="38" customWidth="1"/>
    <col min="5" max="5" width="17" style="38" customWidth="1"/>
    <col min="6" max="6" width="17.5546875" style="38" customWidth="1"/>
    <col min="7" max="7" width="16.88671875" style="38" customWidth="1"/>
    <col min="8" max="8" width="54.88671875" style="38" customWidth="1"/>
    <col min="9" max="9" width="42.33203125" style="38" customWidth="1"/>
    <col min="10" max="10" width="17.44140625" style="41" customWidth="1"/>
    <col min="11" max="11" width="24.33203125" style="38" customWidth="1"/>
    <col min="12" max="12" width="20.33203125" style="38" customWidth="1"/>
    <col min="13" max="13" width="23.88671875" style="38" customWidth="1"/>
    <col min="14" max="16384" width="11.5546875" style="38"/>
  </cols>
  <sheetData>
    <row r="1" spans="1:8" s="38" customFormat="1" ht="23.25" customHeight="1">
      <c r="A1" s="116"/>
      <c r="B1" s="116"/>
      <c r="C1" s="116"/>
      <c r="D1" s="42" t="s">
        <v>0</v>
      </c>
      <c r="E1" s="43"/>
      <c r="F1" s="43"/>
      <c r="G1" s="44"/>
      <c r="H1" s="45"/>
    </row>
    <row r="2" spans="1:8" s="38" customFormat="1" ht="15.45" customHeight="1">
      <c r="A2" s="46"/>
      <c r="B2" s="46"/>
      <c r="C2" s="47"/>
      <c r="D2" s="46"/>
      <c r="E2" s="43"/>
      <c r="F2" s="43"/>
      <c r="G2" s="44"/>
      <c r="H2" s="45"/>
    </row>
    <row r="3" spans="1:8" s="38" customFormat="1" ht="15" customHeight="1">
      <c r="A3" s="46"/>
      <c r="B3" s="46"/>
      <c r="C3" s="47"/>
      <c r="D3" s="46"/>
      <c r="E3" s="43"/>
      <c r="F3" s="43"/>
      <c r="G3" s="44"/>
      <c r="H3" s="45"/>
    </row>
    <row r="4" spans="1:8" s="38" customFormat="1" ht="15.45" customHeight="1">
      <c r="A4" s="46"/>
      <c r="B4" s="46"/>
      <c r="C4" s="117" t="s">
        <v>1</v>
      </c>
      <c r="D4" s="117"/>
      <c r="E4" s="43"/>
      <c r="F4" s="43"/>
      <c r="G4" s="117" t="s">
        <v>2</v>
      </c>
      <c r="H4" s="117"/>
    </row>
    <row r="5" spans="1:8" s="38" customFormat="1" ht="15.45" customHeight="1">
      <c r="A5" s="46"/>
      <c r="B5" s="46"/>
      <c r="C5" s="49" t="s">
        <v>3</v>
      </c>
      <c r="D5" s="50" t="s">
        <v>4</v>
      </c>
      <c r="E5" s="43"/>
      <c r="F5" s="43"/>
      <c r="G5" s="51" t="s">
        <v>5</v>
      </c>
      <c r="H5" s="52" t="s">
        <v>6</v>
      </c>
    </row>
    <row r="6" spans="1:8" s="38" customFormat="1" ht="15.45" customHeight="1">
      <c r="A6" s="46"/>
      <c r="B6" s="46"/>
      <c r="C6" s="49" t="s">
        <v>7</v>
      </c>
      <c r="D6" s="50" t="s">
        <v>8</v>
      </c>
      <c r="E6" s="43"/>
      <c r="F6" s="43"/>
      <c r="G6" s="53" t="s">
        <v>9</v>
      </c>
      <c r="H6" s="54" t="s">
        <v>10</v>
      </c>
    </row>
    <row r="7" spans="1:8" s="38" customFormat="1" ht="15.45" customHeight="1">
      <c r="A7" s="46"/>
      <c r="B7" s="46"/>
      <c r="C7" s="49" t="s">
        <v>11</v>
      </c>
      <c r="D7" s="50" t="s">
        <v>12</v>
      </c>
      <c r="E7" s="43"/>
      <c r="F7" s="43"/>
      <c r="G7" s="55"/>
      <c r="H7" s="54" t="s">
        <v>13</v>
      </c>
    </row>
    <row r="8" spans="1:8" s="38" customFormat="1" ht="15.45" customHeight="1">
      <c r="A8" s="46"/>
      <c r="B8" s="46"/>
      <c r="C8" s="47"/>
      <c r="D8" s="46"/>
      <c r="E8" s="43"/>
      <c r="F8" s="43"/>
      <c r="G8" s="56" t="s">
        <v>14</v>
      </c>
      <c r="H8" s="52" t="s">
        <v>15</v>
      </c>
    </row>
    <row r="9" spans="1:8" s="38" customFormat="1" ht="15" customHeight="1">
      <c r="A9" s="46"/>
      <c r="B9" s="46"/>
      <c r="C9" s="47"/>
      <c r="D9" s="46"/>
      <c r="E9" s="43"/>
      <c r="F9" s="43"/>
      <c r="G9" s="44"/>
      <c r="H9" s="57"/>
    </row>
    <row r="10" spans="1:8" s="38" customFormat="1" ht="15.45" customHeight="1">
      <c r="A10" s="46"/>
      <c r="B10" s="46"/>
      <c r="C10" s="48" t="s">
        <v>16</v>
      </c>
      <c r="D10" s="58" t="s">
        <v>17</v>
      </c>
      <c r="E10" s="43"/>
      <c r="F10" s="43"/>
      <c r="G10" s="58" t="s">
        <v>18</v>
      </c>
      <c r="H10" s="58" t="s">
        <v>17</v>
      </c>
    </row>
    <row r="11" spans="1:8" s="38" customFormat="1" ht="15.45" customHeight="1">
      <c r="A11" s="46"/>
      <c r="B11" s="46"/>
      <c r="C11" s="49" t="s">
        <v>19</v>
      </c>
      <c r="D11" s="59">
        <f>COUNTIF(J20:J4207,"HIGH")</f>
        <v>6</v>
      </c>
      <c r="E11" s="43"/>
      <c r="F11" s="43"/>
      <c r="G11" s="60" t="s">
        <v>5</v>
      </c>
      <c r="H11" s="59">
        <f>COUNTIF(K20:K121,"Mod")</f>
        <v>0</v>
      </c>
    </row>
    <row r="12" spans="1:8" s="38" customFormat="1" ht="15.45" customHeight="1">
      <c r="A12" s="46"/>
      <c r="B12" s="46"/>
      <c r="C12" s="49" t="s">
        <v>20</v>
      </c>
      <c r="D12" s="59">
        <f>COUNTIF(J20:J4167,"normal")</f>
        <v>59</v>
      </c>
      <c r="E12" s="43"/>
      <c r="F12" s="43"/>
      <c r="G12" s="60" t="s">
        <v>9</v>
      </c>
      <c r="H12" s="59">
        <f>COUNTIF(K20:K121,"new")</f>
        <v>0</v>
      </c>
    </row>
    <row r="13" spans="1:8" s="38" customFormat="1" ht="15.45" customHeight="1">
      <c r="A13" s="46"/>
      <c r="B13" s="46"/>
      <c r="C13" s="49" t="s">
        <v>21</v>
      </c>
      <c r="D13" s="59">
        <f>COUNTIF(J20:J4167,"LOW")</f>
        <v>33</v>
      </c>
      <c r="E13" s="43"/>
      <c r="F13" s="43"/>
      <c r="G13" s="60" t="s">
        <v>14</v>
      </c>
      <c r="H13" s="59">
        <f>COUNTIF(K20:K121,"Del")</f>
        <v>0</v>
      </c>
    </row>
    <row r="14" spans="1:8" s="38" customFormat="1" ht="15.45" customHeight="1">
      <c r="A14" s="46"/>
      <c r="B14" s="46"/>
      <c r="C14" s="61" t="s">
        <v>22</v>
      </c>
      <c r="D14" s="62">
        <f>SUM(D11:D13)</f>
        <v>98</v>
      </c>
      <c r="E14" s="43"/>
      <c r="F14" s="43"/>
      <c r="G14" s="44"/>
      <c r="H14" s="63"/>
    </row>
    <row r="15" spans="1:8" s="38" customFormat="1" ht="15.45" customHeight="1">
      <c r="A15" s="46"/>
      <c r="B15" s="46"/>
      <c r="C15" s="64"/>
      <c r="D15" s="65"/>
      <c r="E15" s="43"/>
      <c r="F15" s="43"/>
      <c r="G15" s="44"/>
      <c r="H15" s="45"/>
    </row>
    <row r="16" spans="1:8" s="38" customFormat="1" ht="15.45" customHeight="1">
      <c r="A16" s="46"/>
      <c r="B16" s="46"/>
      <c r="C16" s="65"/>
      <c r="D16" s="64"/>
      <c r="E16" s="43"/>
      <c r="F16" s="43"/>
      <c r="G16" s="44"/>
      <c r="H16" s="45"/>
    </row>
    <row r="17" spans="1:13">
      <c r="A17" s="66"/>
      <c r="B17" s="66"/>
      <c r="C17" s="67"/>
      <c r="D17" s="66"/>
      <c r="E17" s="68"/>
      <c r="F17" s="68"/>
      <c r="G17" s="69"/>
      <c r="H17" s="70"/>
      <c r="J17" s="38"/>
    </row>
    <row r="18" spans="1:13" customFormat="1">
      <c r="A18" s="66"/>
      <c r="B18" s="66"/>
      <c r="C18" s="67"/>
      <c r="D18" s="66"/>
      <c r="E18" s="68"/>
      <c r="F18" s="68"/>
      <c r="G18" s="69"/>
      <c r="H18" s="70"/>
      <c r="I18" s="38"/>
      <c r="J18" s="38"/>
      <c r="K18" s="38"/>
      <c r="L18" s="38"/>
      <c r="M18" s="38"/>
    </row>
    <row r="19" spans="1:13" s="39" customFormat="1" ht="36" customHeight="1">
      <c r="A19" s="25" t="s">
        <v>23</v>
      </c>
      <c r="B19" s="25" t="s">
        <v>24</v>
      </c>
      <c r="C19" s="25" t="s">
        <v>25</v>
      </c>
      <c r="D19" s="25" t="s">
        <v>26</v>
      </c>
      <c r="E19" s="25" t="s">
        <v>27</v>
      </c>
      <c r="F19" s="25" t="s">
        <v>28</v>
      </c>
      <c r="G19" s="25" t="s">
        <v>29</v>
      </c>
      <c r="H19" s="26" t="s">
        <v>30</v>
      </c>
      <c r="I19" s="25" t="s">
        <v>31</v>
      </c>
      <c r="J19" s="27" t="s">
        <v>16</v>
      </c>
      <c r="K19" s="26" t="s">
        <v>32</v>
      </c>
      <c r="L19" s="26" t="s">
        <v>18</v>
      </c>
      <c r="M19" s="26" t="s">
        <v>33</v>
      </c>
    </row>
    <row r="20" spans="1:13" ht="27.75" customHeight="1">
      <c r="A20" s="118" t="s">
        <v>34</v>
      </c>
      <c r="B20" s="118"/>
      <c r="C20" s="118"/>
      <c r="D20" s="118"/>
      <c r="E20" s="118"/>
      <c r="F20" s="118"/>
      <c r="G20" s="118"/>
      <c r="H20" s="118"/>
      <c r="I20" s="118"/>
      <c r="J20" s="118"/>
      <c r="K20" s="118"/>
      <c r="L20" s="118"/>
      <c r="M20" s="118"/>
    </row>
    <row r="21" spans="1:13" ht="27.75" customHeight="1">
      <c r="A21" s="119" t="s">
        <v>35</v>
      </c>
      <c r="B21" s="120"/>
      <c r="C21" s="120"/>
      <c r="D21" s="120"/>
      <c r="E21" s="120"/>
      <c r="F21" s="120"/>
      <c r="G21" s="120"/>
      <c r="H21" s="120"/>
      <c r="I21" s="120"/>
      <c r="J21" s="120"/>
      <c r="K21" s="120"/>
      <c r="L21" s="120"/>
      <c r="M21" s="121"/>
    </row>
    <row r="22" spans="1:13" ht="78.75" customHeight="1">
      <c r="A22" s="15"/>
      <c r="B22" s="15"/>
      <c r="C22" s="16">
        <v>1</v>
      </c>
      <c r="D22" s="17" t="s">
        <v>36</v>
      </c>
      <c r="E22" s="9">
        <v>1</v>
      </c>
      <c r="F22" s="9" t="s">
        <v>37</v>
      </c>
      <c r="G22" s="9" t="s">
        <v>34</v>
      </c>
      <c r="H22" s="17" t="s">
        <v>38</v>
      </c>
      <c r="I22" s="90" t="s">
        <v>39</v>
      </c>
      <c r="J22" s="71" t="s">
        <v>40</v>
      </c>
      <c r="K22" s="72" t="s">
        <v>41</v>
      </c>
      <c r="L22" s="105" t="s">
        <v>926</v>
      </c>
      <c r="M22" s="15"/>
    </row>
    <row r="23" spans="1:13" ht="78.75" customHeight="1">
      <c r="A23" s="15"/>
      <c r="B23" s="15"/>
      <c r="C23" s="16">
        <f>SUM(C22+1)</f>
        <v>2</v>
      </c>
      <c r="D23" s="17" t="s">
        <v>42</v>
      </c>
      <c r="E23" s="9">
        <v>1</v>
      </c>
      <c r="F23" s="9" t="s">
        <v>37</v>
      </c>
      <c r="G23" s="9" t="s">
        <v>34</v>
      </c>
      <c r="H23" s="17" t="s">
        <v>43</v>
      </c>
      <c r="I23" s="90" t="s">
        <v>44</v>
      </c>
      <c r="J23" s="71" t="s">
        <v>40</v>
      </c>
      <c r="K23" s="72" t="s">
        <v>41</v>
      </c>
      <c r="L23" s="105" t="s">
        <v>926</v>
      </c>
      <c r="M23" s="15"/>
    </row>
    <row r="24" spans="1:13" ht="78.75" customHeight="1">
      <c r="A24" s="15"/>
      <c r="B24" s="15"/>
      <c r="C24" s="16">
        <f t="shared" ref="C24:C87" si="0">SUM(C23+1)</f>
        <v>3</v>
      </c>
      <c r="D24" s="93" t="s">
        <v>919</v>
      </c>
      <c r="E24" s="9">
        <v>1</v>
      </c>
      <c r="F24" s="9" t="s">
        <v>37</v>
      </c>
      <c r="G24" s="9" t="s">
        <v>34</v>
      </c>
      <c r="H24" s="93" t="s">
        <v>920</v>
      </c>
      <c r="I24" s="93" t="s">
        <v>912</v>
      </c>
      <c r="J24" s="71" t="s">
        <v>40</v>
      </c>
      <c r="K24" s="72" t="s">
        <v>41</v>
      </c>
      <c r="L24" s="106" t="s">
        <v>918</v>
      </c>
      <c r="M24" s="15"/>
    </row>
    <row r="25" spans="1:13" ht="69" customHeight="1">
      <c r="A25" s="15"/>
      <c r="B25" s="15"/>
      <c r="C25" s="16">
        <f t="shared" si="0"/>
        <v>4</v>
      </c>
      <c r="D25" s="93" t="s">
        <v>921</v>
      </c>
      <c r="E25" s="9">
        <v>1</v>
      </c>
      <c r="F25" s="9" t="s">
        <v>37</v>
      </c>
      <c r="G25" s="9" t="s">
        <v>34</v>
      </c>
      <c r="H25" s="93" t="s">
        <v>922</v>
      </c>
      <c r="I25" s="93" t="s">
        <v>912</v>
      </c>
      <c r="J25" s="100" t="s">
        <v>45</v>
      </c>
      <c r="K25" s="72" t="s">
        <v>41</v>
      </c>
      <c r="L25" s="106" t="s">
        <v>918</v>
      </c>
      <c r="M25" s="15"/>
    </row>
    <row r="26" spans="1:13" ht="73.5" customHeight="1">
      <c r="A26" s="15"/>
      <c r="B26" s="15"/>
      <c r="C26" s="16">
        <f t="shared" si="0"/>
        <v>5</v>
      </c>
      <c r="D26" s="93" t="s">
        <v>923</v>
      </c>
      <c r="E26" s="9">
        <v>1</v>
      </c>
      <c r="F26" s="9" t="s">
        <v>37</v>
      </c>
      <c r="G26" s="9" t="s">
        <v>34</v>
      </c>
      <c r="H26" s="93" t="s">
        <v>924</v>
      </c>
      <c r="I26" s="93" t="s">
        <v>925</v>
      </c>
      <c r="J26" s="100" t="s">
        <v>45</v>
      </c>
      <c r="K26" s="72" t="s">
        <v>41</v>
      </c>
      <c r="L26" s="106" t="s">
        <v>918</v>
      </c>
      <c r="M26" s="15"/>
    </row>
    <row r="27" spans="1:13" ht="78.75" customHeight="1">
      <c r="A27" s="15"/>
      <c r="B27" s="15"/>
      <c r="C27" s="16">
        <f t="shared" si="0"/>
        <v>6</v>
      </c>
      <c r="D27" s="17" t="s">
        <v>46</v>
      </c>
      <c r="E27" s="9">
        <v>1</v>
      </c>
      <c r="F27" s="9" t="s">
        <v>37</v>
      </c>
      <c r="G27" s="9" t="s">
        <v>34</v>
      </c>
      <c r="H27" s="21" t="s">
        <v>47</v>
      </c>
      <c r="I27" s="90" t="s">
        <v>48</v>
      </c>
      <c r="J27" s="71" t="s">
        <v>40</v>
      </c>
      <c r="K27" s="72" t="s">
        <v>41</v>
      </c>
      <c r="L27" s="105" t="s">
        <v>926</v>
      </c>
      <c r="M27" s="15"/>
    </row>
    <row r="28" spans="1:13" ht="69" customHeight="1">
      <c r="A28" s="15"/>
      <c r="B28" s="15"/>
      <c r="C28" s="16">
        <f t="shared" si="0"/>
        <v>7</v>
      </c>
      <c r="D28" s="17" t="s">
        <v>49</v>
      </c>
      <c r="E28" s="9">
        <v>0.5</v>
      </c>
      <c r="F28" s="9" t="s">
        <v>37</v>
      </c>
      <c r="G28" s="9" t="s">
        <v>34</v>
      </c>
      <c r="H28" s="21" t="s">
        <v>50</v>
      </c>
      <c r="I28" s="21" t="s">
        <v>51</v>
      </c>
      <c r="J28" s="71" t="s">
        <v>45</v>
      </c>
      <c r="K28" s="72" t="s">
        <v>41</v>
      </c>
      <c r="L28" s="105" t="s">
        <v>926</v>
      </c>
      <c r="M28" s="15"/>
    </row>
    <row r="29" spans="1:13" ht="73.5" customHeight="1">
      <c r="A29" s="15"/>
      <c r="B29" s="15"/>
      <c r="C29" s="16">
        <f t="shared" si="0"/>
        <v>8</v>
      </c>
      <c r="D29" s="17" t="s">
        <v>52</v>
      </c>
      <c r="E29" s="9">
        <v>0.5</v>
      </c>
      <c r="F29" s="9" t="s">
        <v>37</v>
      </c>
      <c r="G29" s="9" t="s">
        <v>34</v>
      </c>
      <c r="H29" s="21" t="s">
        <v>53</v>
      </c>
      <c r="I29" s="21" t="s">
        <v>54</v>
      </c>
      <c r="J29" s="71" t="s">
        <v>45</v>
      </c>
      <c r="K29" s="72" t="s">
        <v>41</v>
      </c>
      <c r="L29" s="105" t="s">
        <v>926</v>
      </c>
      <c r="M29" s="15"/>
    </row>
    <row r="30" spans="1:13" ht="67.5" customHeight="1">
      <c r="A30" s="15"/>
      <c r="B30" s="15"/>
      <c r="C30" s="16">
        <f t="shared" si="0"/>
        <v>9</v>
      </c>
      <c r="D30" s="17" t="s">
        <v>55</v>
      </c>
      <c r="E30" s="9">
        <v>0.5</v>
      </c>
      <c r="F30" s="9" t="s">
        <v>37</v>
      </c>
      <c r="G30" s="9" t="s">
        <v>34</v>
      </c>
      <c r="H30" s="21" t="s">
        <v>56</v>
      </c>
      <c r="I30" s="90" t="s">
        <v>57</v>
      </c>
      <c r="J30" s="71" t="s">
        <v>40</v>
      </c>
      <c r="K30" s="72" t="s">
        <v>41</v>
      </c>
      <c r="L30" s="105" t="s">
        <v>926</v>
      </c>
      <c r="M30" s="15"/>
    </row>
    <row r="31" spans="1:13" ht="69" customHeight="1">
      <c r="A31" s="15"/>
      <c r="B31" s="15"/>
      <c r="C31" s="16">
        <f t="shared" si="0"/>
        <v>10</v>
      </c>
      <c r="D31" s="17" t="s">
        <v>58</v>
      </c>
      <c r="E31" s="9">
        <v>0.5</v>
      </c>
      <c r="F31" s="9" t="s">
        <v>37</v>
      </c>
      <c r="G31" s="9" t="s">
        <v>34</v>
      </c>
      <c r="H31" s="21" t="s">
        <v>59</v>
      </c>
      <c r="I31" s="21" t="s">
        <v>60</v>
      </c>
      <c r="J31" s="71" t="s">
        <v>45</v>
      </c>
      <c r="K31" s="72" t="s">
        <v>41</v>
      </c>
      <c r="L31" s="105" t="s">
        <v>926</v>
      </c>
      <c r="M31" s="15"/>
    </row>
    <row r="32" spans="1:13" ht="73.5" customHeight="1">
      <c r="A32" s="15"/>
      <c r="B32" s="15"/>
      <c r="C32" s="16">
        <f t="shared" si="0"/>
        <v>11</v>
      </c>
      <c r="D32" s="17" t="s">
        <v>61</v>
      </c>
      <c r="E32" s="9">
        <v>0.5</v>
      </c>
      <c r="F32" s="9" t="s">
        <v>37</v>
      </c>
      <c r="G32" s="9" t="s">
        <v>34</v>
      </c>
      <c r="H32" s="21" t="s">
        <v>62</v>
      </c>
      <c r="I32" s="21" t="s">
        <v>63</v>
      </c>
      <c r="J32" s="71" t="s">
        <v>45</v>
      </c>
      <c r="K32" s="72" t="s">
        <v>41</v>
      </c>
      <c r="L32" s="105" t="s">
        <v>926</v>
      </c>
      <c r="M32" s="15"/>
    </row>
    <row r="33" spans="1:13" ht="71.25" customHeight="1">
      <c r="A33" s="15"/>
      <c r="B33" s="15"/>
      <c r="C33" s="16">
        <f t="shared" si="0"/>
        <v>12</v>
      </c>
      <c r="D33" s="17" t="s">
        <v>64</v>
      </c>
      <c r="E33" s="9">
        <v>0.5</v>
      </c>
      <c r="F33" s="9" t="s">
        <v>37</v>
      </c>
      <c r="G33" s="9" t="s">
        <v>34</v>
      </c>
      <c r="H33" s="21" t="s">
        <v>65</v>
      </c>
      <c r="I33" s="21" t="s">
        <v>66</v>
      </c>
      <c r="J33" s="71" t="s">
        <v>45</v>
      </c>
      <c r="K33" s="72" t="s">
        <v>41</v>
      </c>
      <c r="L33" s="105" t="s">
        <v>926</v>
      </c>
      <c r="M33" s="15"/>
    </row>
    <row r="34" spans="1:13" ht="92.25" customHeight="1">
      <c r="A34" s="15"/>
      <c r="B34" s="15"/>
      <c r="C34" s="16">
        <f t="shared" si="0"/>
        <v>13</v>
      </c>
      <c r="D34" s="17" t="s">
        <v>67</v>
      </c>
      <c r="E34" s="9">
        <v>2</v>
      </c>
      <c r="F34" s="9" t="s">
        <v>37</v>
      </c>
      <c r="G34" s="9" t="s">
        <v>34</v>
      </c>
      <c r="H34" s="21" t="s">
        <v>68</v>
      </c>
      <c r="I34" s="21" t="s">
        <v>69</v>
      </c>
      <c r="J34" s="71" t="s">
        <v>45</v>
      </c>
      <c r="K34" s="72" t="s">
        <v>41</v>
      </c>
      <c r="L34" s="105" t="s">
        <v>926</v>
      </c>
      <c r="M34" s="15"/>
    </row>
    <row r="35" spans="1:13" ht="73.5" customHeight="1">
      <c r="A35" s="15"/>
      <c r="B35" s="15"/>
      <c r="C35" s="16">
        <f t="shared" si="0"/>
        <v>14</v>
      </c>
      <c r="D35" s="17" t="s">
        <v>70</v>
      </c>
      <c r="E35" s="9">
        <v>0.5</v>
      </c>
      <c r="F35" s="9" t="s">
        <v>37</v>
      </c>
      <c r="G35" s="9" t="s">
        <v>34</v>
      </c>
      <c r="H35" s="21" t="s">
        <v>71</v>
      </c>
      <c r="I35" s="21" t="s">
        <v>69</v>
      </c>
      <c r="J35" s="71" t="s">
        <v>45</v>
      </c>
      <c r="K35" s="72" t="s">
        <v>41</v>
      </c>
      <c r="L35" s="105" t="s">
        <v>926</v>
      </c>
      <c r="M35" s="15"/>
    </row>
    <row r="36" spans="1:13" ht="90" customHeight="1">
      <c r="A36" s="15"/>
      <c r="B36" s="15"/>
      <c r="C36" s="16">
        <f t="shared" si="0"/>
        <v>15</v>
      </c>
      <c r="D36" s="17" t="s">
        <v>72</v>
      </c>
      <c r="E36" s="9">
        <v>0.5</v>
      </c>
      <c r="F36" s="9" t="s">
        <v>37</v>
      </c>
      <c r="G36" s="9" t="s">
        <v>34</v>
      </c>
      <c r="H36" s="21" t="s">
        <v>73</v>
      </c>
      <c r="I36" s="21" t="s">
        <v>69</v>
      </c>
      <c r="J36" s="71" t="s">
        <v>40</v>
      </c>
      <c r="K36" s="72" t="s">
        <v>41</v>
      </c>
      <c r="L36" s="105" t="s">
        <v>926</v>
      </c>
      <c r="M36" s="15"/>
    </row>
    <row r="37" spans="1:13" ht="62.25" customHeight="1">
      <c r="A37" s="15"/>
      <c r="B37" s="15"/>
      <c r="C37" s="16">
        <f t="shared" si="0"/>
        <v>16</v>
      </c>
      <c r="D37" s="17" t="s">
        <v>74</v>
      </c>
      <c r="E37" s="9">
        <v>0.5</v>
      </c>
      <c r="F37" s="9" t="s">
        <v>37</v>
      </c>
      <c r="G37" s="9" t="s">
        <v>34</v>
      </c>
      <c r="H37" s="21" t="s">
        <v>75</v>
      </c>
      <c r="I37" s="21" t="s">
        <v>69</v>
      </c>
      <c r="J37" s="71" t="s">
        <v>45</v>
      </c>
      <c r="K37" s="72" t="s">
        <v>41</v>
      </c>
      <c r="L37" s="105" t="s">
        <v>926</v>
      </c>
      <c r="M37" s="15"/>
    </row>
    <row r="38" spans="1:13" ht="89.25" customHeight="1">
      <c r="A38" s="15"/>
      <c r="B38" s="15"/>
      <c r="C38" s="16">
        <f t="shared" si="0"/>
        <v>17</v>
      </c>
      <c r="D38" s="17" t="s">
        <v>76</v>
      </c>
      <c r="E38" s="9">
        <v>2</v>
      </c>
      <c r="F38" s="9" t="s">
        <v>37</v>
      </c>
      <c r="G38" s="9" t="s">
        <v>34</v>
      </c>
      <c r="H38" s="21" t="s">
        <v>77</v>
      </c>
      <c r="I38" s="21" t="s">
        <v>78</v>
      </c>
      <c r="J38" s="71" t="s">
        <v>45</v>
      </c>
      <c r="K38" s="72" t="s">
        <v>41</v>
      </c>
      <c r="L38" s="105" t="s">
        <v>926</v>
      </c>
      <c r="M38" s="15"/>
    </row>
    <row r="39" spans="1:13" ht="80.25" customHeight="1">
      <c r="A39" s="15"/>
      <c r="B39" s="15"/>
      <c r="C39" s="16">
        <f t="shared" si="0"/>
        <v>18</v>
      </c>
      <c r="D39" s="17" t="s">
        <v>79</v>
      </c>
      <c r="E39" s="9">
        <v>2</v>
      </c>
      <c r="F39" s="9" t="s">
        <v>37</v>
      </c>
      <c r="G39" s="9" t="s">
        <v>34</v>
      </c>
      <c r="H39" s="21" t="s">
        <v>80</v>
      </c>
      <c r="I39" s="21" t="s">
        <v>81</v>
      </c>
      <c r="J39" s="71" t="s">
        <v>45</v>
      </c>
      <c r="K39" s="72" t="s">
        <v>41</v>
      </c>
      <c r="L39" s="105" t="s">
        <v>926</v>
      </c>
      <c r="M39" s="15"/>
    </row>
    <row r="40" spans="1:13" ht="90" customHeight="1">
      <c r="A40" s="15"/>
      <c r="B40" s="15"/>
      <c r="C40" s="16">
        <f t="shared" si="0"/>
        <v>19</v>
      </c>
      <c r="D40" s="17" t="s">
        <v>82</v>
      </c>
      <c r="E40" s="9">
        <v>0.5</v>
      </c>
      <c r="F40" s="9" t="s">
        <v>37</v>
      </c>
      <c r="G40" s="9" t="s">
        <v>34</v>
      </c>
      <c r="H40" s="21" t="s">
        <v>83</v>
      </c>
      <c r="I40" s="21" t="s">
        <v>69</v>
      </c>
      <c r="J40" s="71" t="s">
        <v>40</v>
      </c>
      <c r="K40" s="72" t="s">
        <v>41</v>
      </c>
      <c r="L40" s="105" t="s">
        <v>926</v>
      </c>
      <c r="M40" s="15"/>
    </row>
    <row r="41" spans="1:13" ht="80.25" customHeight="1">
      <c r="A41" s="15"/>
      <c r="B41" s="15"/>
      <c r="C41" s="16">
        <f t="shared" si="0"/>
        <v>20</v>
      </c>
      <c r="D41" s="17" t="s">
        <v>84</v>
      </c>
      <c r="E41" s="9">
        <v>2</v>
      </c>
      <c r="F41" s="9" t="s">
        <v>37</v>
      </c>
      <c r="G41" s="9" t="s">
        <v>34</v>
      </c>
      <c r="H41" s="21" t="s">
        <v>85</v>
      </c>
      <c r="I41" s="21" t="s">
        <v>69</v>
      </c>
      <c r="J41" s="71" t="s">
        <v>45</v>
      </c>
      <c r="K41" s="72" t="s">
        <v>41</v>
      </c>
      <c r="L41" s="105" t="s">
        <v>926</v>
      </c>
      <c r="M41" s="15"/>
    </row>
    <row r="42" spans="1:13" ht="80.25" customHeight="1">
      <c r="A42" s="15"/>
      <c r="B42" s="15"/>
      <c r="C42" s="16">
        <f t="shared" si="0"/>
        <v>21</v>
      </c>
      <c r="D42" s="17" t="s">
        <v>86</v>
      </c>
      <c r="E42" s="9">
        <v>2</v>
      </c>
      <c r="F42" s="9" t="s">
        <v>37</v>
      </c>
      <c r="G42" s="9" t="s">
        <v>34</v>
      </c>
      <c r="H42" s="21" t="s">
        <v>87</v>
      </c>
      <c r="I42" s="21" t="s">
        <v>88</v>
      </c>
      <c r="J42" s="71" t="s">
        <v>45</v>
      </c>
      <c r="K42" s="72" t="s">
        <v>41</v>
      </c>
      <c r="L42" s="105" t="s">
        <v>926</v>
      </c>
      <c r="M42" s="15"/>
    </row>
    <row r="43" spans="1:13" ht="75" customHeight="1">
      <c r="A43" s="15"/>
      <c r="B43" s="15"/>
      <c r="C43" s="16">
        <f t="shared" si="0"/>
        <v>22</v>
      </c>
      <c r="D43" s="17" t="s">
        <v>89</v>
      </c>
      <c r="E43" s="9">
        <v>0.5</v>
      </c>
      <c r="F43" s="9" t="s">
        <v>37</v>
      </c>
      <c r="G43" s="9" t="s">
        <v>34</v>
      </c>
      <c r="H43" s="21" t="s">
        <v>90</v>
      </c>
      <c r="I43" s="21" t="s">
        <v>69</v>
      </c>
      <c r="J43" s="71" t="s">
        <v>45</v>
      </c>
      <c r="K43" s="72" t="s">
        <v>41</v>
      </c>
      <c r="L43" s="105" t="s">
        <v>926</v>
      </c>
      <c r="M43" s="15"/>
    </row>
    <row r="44" spans="1:13" ht="67.5" customHeight="1">
      <c r="A44" s="15"/>
      <c r="B44" s="15"/>
      <c r="C44" s="16">
        <f t="shared" si="0"/>
        <v>23</v>
      </c>
      <c r="D44" s="17" t="s">
        <v>91</v>
      </c>
      <c r="E44" s="9">
        <v>1</v>
      </c>
      <c r="F44" s="9" t="s">
        <v>37</v>
      </c>
      <c r="G44" s="9" t="s">
        <v>34</v>
      </c>
      <c r="H44" s="21" t="s">
        <v>92</v>
      </c>
      <c r="I44" s="21" t="s">
        <v>93</v>
      </c>
      <c r="J44" s="71" t="s">
        <v>45</v>
      </c>
      <c r="K44" s="72" t="s">
        <v>41</v>
      </c>
      <c r="L44" s="105" t="s">
        <v>926</v>
      </c>
      <c r="M44" s="15"/>
    </row>
    <row r="45" spans="1:13" ht="69" customHeight="1">
      <c r="A45" s="15"/>
      <c r="B45" s="15"/>
      <c r="C45" s="16">
        <f t="shared" si="0"/>
        <v>24</v>
      </c>
      <c r="D45" s="93" t="s">
        <v>910</v>
      </c>
      <c r="E45" s="9">
        <v>1</v>
      </c>
      <c r="F45" s="9" t="s">
        <v>37</v>
      </c>
      <c r="G45" s="9" t="s">
        <v>34</v>
      </c>
      <c r="H45" s="93" t="s">
        <v>911</v>
      </c>
      <c r="I45" s="93" t="s">
        <v>912</v>
      </c>
      <c r="J45" s="71" t="s">
        <v>40</v>
      </c>
      <c r="K45" s="72" t="s">
        <v>41</v>
      </c>
      <c r="L45" s="107" t="s">
        <v>918</v>
      </c>
      <c r="M45" s="15"/>
    </row>
    <row r="46" spans="1:13" ht="80.25" customHeight="1">
      <c r="A46" s="15"/>
      <c r="B46" s="15"/>
      <c r="C46" s="16">
        <f t="shared" si="0"/>
        <v>25</v>
      </c>
      <c r="D46" s="93" t="s">
        <v>913</v>
      </c>
      <c r="E46" s="9">
        <v>1</v>
      </c>
      <c r="F46" s="9" t="s">
        <v>37</v>
      </c>
      <c r="G46" s="9" t="s">
        <v>34</v>
      </c>
      <c r="H46" s="93" t="s">
        <v>914</v>
      </c>
      <c r="I46" s="93" t="s">
        <v>915</v>
      </c>
      <c r="J46" s="100" t="s">
        <v>45</v>
      </c>
      <c r="K46" s="72" t="s">
        <v>41</v>
      </c>
      <c r="L46" s="107" t="s">
        <v>918</v>
      </c>
      <c r="M46" s="15"/>
    </row>
    <row r="47" spans="1:13" ht="80.25" customHeight="1">
      <c r="A47" s="15"/>
      <c r="B47" s="15"/>
      <c r="C47" s="16">
        <f t="shared" si="0"/>
        <v>26</v>
      </c>
      <c r="D47" s="93" t="s">
        <v>916</v>
      </c>
      <c r="E47" s="9">
        <v>1</v>
      </c>
      <c r="F47" s="9" t="s">
        <v>37</v>
      </c>
      <c r="G47" s="9" t="s">
        <v>34</v>
      </c>
      <c r="H47" s="93" t="s">
        <v>917</v>
      </c>
      <c r="I47" s="93" t="s">
        <v>915</v>
      </c>
      <c r="J47" s="100" t="s">
        <v>130</v>
      </c>
      <c r="K47" s="72" t="s">
        <v>41</v>
      </c>
      <c r="L47" s="107" t="s">
        <v>918</v>
      </c>
      <c r="M47" s="15"/>
    </row>
    <row r="48" spans="1:13" ht="80.25" customHeight="1">
      <c r="A48" s="15"/>
      <c r="B48" s="15"/>
      <c r="C48" s="16">
        <f t="shared" si="0"/>
        <v>27</v>
      </c>
      <c r="D48" s="17" t="s">
        <v>94</v>
      </c>
      <c r="E48" s="9">
        <v>1</v>
      </c>
      <c r="F48" s="9" t="s">
        <v>37</v>
      </c>
      <c r="G48" s="9" t="s">
        <v>34</v>
      </c>
      <c r="H48" s="21" t="s">
        <v>95</v>
      </c>
      <c r="I48" s="21" t="s">
        <v>69</v>
      </c>
      <c r="J48" s="71" t="s">
        <v>45</v>
      </c>
      <c r="K48" s="72" t="s">
        <v>96</v>
      </c>
      <c r="L48" s="105" t="s">
        <v>926</v>
      </c>
      <c r="M48" s="15"/>
    </row>
    <row r="49" spans="1:13" ht="91.5" customHeight="1">
      <c r="A49" s="15"/>
      <c r="B49" s="15"/>
      <c r="C49" s="16">
        <f t="shared" si="0"/>
        <v>28</v>
      </c>
      <c r="D49" s="17" t="s">
        <v>97</v>
      </c>
      <c r="E49" s="9">
        <v>1</v>
      </c>
      <c r="F49" s="9" t="s">
        <v>37</v>
      </c>
      <c r="G49" s="9" t="s">
        <v>34</v>
      </c>
      <c r="H49" s="21" t="s">
        <v>98</v>
      </c>
      <c r="I49" s="21" t="s">
        <v>69</v>
      </c>
      <c r="J49" s="71" t="s">
        <v>45</v>
      </c>
      <c r="K49" s="72" t="s">
        <v>96</v>
      </c>
      <c r="L49" s="105" t="s">
        <v>926</v>
      </c>
      <c r="M49" s="15"/>
    </row>
    <row r="50" spans="1:13" ht="55.2">
      <c r="A50" s="15"/>
      <c r="B50" s="15"/>
      <c r="C50" s="16">
        <f t="shared" si="0"/>
        <v>29</v>
      </c>
      <c r="D50" s="17" t="s">
        <v>99</v>
      </c>
      <c r="E50" s="9">
        <v>0.5</v>
      </c>
      <c r="F50" s="9" t="s">
        <v>37</v>
      </c>
      <c r="G50" s="9" t="s">
        <v>34</v>
      </c>
      <c r="H50" s="21" t="s">
        <v>100</v>
      </c>
      <c r="I50" s="21" t="s">
        <v>81</v>
      </c>
      <c r="J50" s="71" t="s">
        <v>45</v>
      </c>
      <c r="K50" s="72" t="s">
        <v>96</v>
      </c>
      <c r="L50" s="105" t="s">
        <v>926</v>
      </c>
      <c r="M50" s="15"/>
    </row>
    <row r="51" spans="1:13" ht="41.4">
      <c r="A51" s="15"/>
      <c r="B51" s="15"/>
      <c r="C51" s="16">
        <f t="shared" si="0"/>
        <v>30</v>
      </c>
      <c r="D51" s="17" t="s">
        <v>101</v>
      </c>
      <c r="E51" s="9">
        <v>0.5</v>
      </c>
      <c r="F51" s="9" t="s">
        <v>37</v>
      </c>
      <c r="G51" s="9" t="s">
        <v>34</v>
      </c>
      <c r="H51" s="17" t="s">
        <v>102</v>
      </c>
      <c r="I51" s="21" t="s">
        <v>69</v>
      </c>
      <c r="J51" s="71"/>
      <c r="K51" s="72" t="s">
        <v>96</v>
      </c>
      <c r="L51" s="105" t="s">
        <v>926</v>
      </c>
      <c r="M51" s="15"/>
    </row>
    <row r="52" spans="1:13" ht="55.2">
      <c r="A52" s="15"/>
      <c r="B52" s="15"/>
      <c r="C52" s="16">
        <f t="shared" si="0"/>
        <v>31</v>
      </c>
      <c r="D52" s="17" t="s">
        <v>103</v>
      </c>
      <c r="E52" s="9">
        <v>2</v>
      </c>
      <c r="F52" s="9" t="s">
        <v>37</v>
      </c>
      <c r="G52" s="9" t="s">
        <v>34</v>
      </c>
      <c r="H52" s="21" t="s">
        <v>104</v>
      </c>
      <c r="I52" s="21" t="s">
        <v>105</v>
      </c>
      <c r="J52" s="71" t="s">
        <v>45</v>
      </c>
      <c r="K52" s="72" t="s">
        <v>96</v>
      </c>
      <c r="L52" s="105" t="s">
        <v>926</v>
      </c>
      <c r="M52" s="15"/>
    </row>
    <row r="53" spans="1:13" ht="55.2">
      <c r="A53" s="15"/>
      <c r="B53" s="15"/>
      <c r="C53" s="16">
        <f t="shared" si="0"/>
        <v>32</v>
      </c>
      <c r="D53" s="17" t="s">
        <v>106</v>
      </c>
      <c r="E53" s="9">
        <v>0.5</v>
      </c>
      <c r="F53" s="9" t="s">
        <v>37</v>
      </c>
      <c r="G53" s="9" t="s">
        <v>34</v>
      </c>
      <c r="H53" s="21" t="s">
        <v>107</v>
      </c>
      <c r="I53" s="21" t="s">
        <v>108</v>
      </c>
      <c r="J53" s="71" t="s">
        <v>40</v>
      </c>
      <c r="K53" s="72" t="s">
        <v>96</v>
      </c>
      <c r="L53" s="105" t="s">
        <v>926</v>
      </c>
      <c r="M53" s="15"/>
    </row>
    <row r="54" spans="1:13" ht="72" customHeight="1">
      <c r="A54" s="15"/>
      <c r="B54" s="15"/>
      <c r="C54" s="16">
        <f t="shared" si="0"/>
        <v>33</v>
      </c>
      <c r="D54" s="17" t="s">
        <v>109</v>
      </c>
      <c r="E54" s="9">
        <v>0.5</v>
      </c>
      <c r="F54" s="9" t="s">
        <v>37</v>
      </c>
      <c r="G54" s="9" t="s">
        <v>34</v>
      </c>
      <c r="H54" s="21" t="s">
        <v>110</v>
      </c>
      <c r="I54" s="90" t="s">
        <v>111</v>
      </c>
      <c r="J54" s="71" t="s">
        <v>40</v>
      </c>
      <c r="K54" s="72" t="s">
        <v>96</v>
      </c>
      <c r="L54" s="105" t="s">
        <v>926</v>
      </c>
      <c r="M54" s="15"/>
    </row>
    <row r="55" spans="1:13" ht="58.5" customHeight="1">
      <c r="A55" s="15"/>
      <c r="B55" s="15"/>
      <c r="C55" s="16">
        <f t="shared" si="0"/>
        <v>34</v>
      </c>
      <c r="D55" s="17" t="s">
        <v>112</v>
      </c>
      <c r="E55" s="9">
        <v>1</v>
      </c>
      <c r="F55" s="9" t="s">
        <v>37</v>
      </c>
      <c r="G55" s="9" t="s">
        <v>34</v>
      </c>
      <c r="H55" s="21" t="s">
        <v>113</v>
      </c>
      <c r="I55" s="21" t="s">
        <v>114</v>
      </c>
      <c r="J55" s="71" t="s">
        <v>45</v>
      </c>
      <c r="K55" s="72" t="s">
        <v>96</v>
      </c>
      <c r="L55" s="105" t="s">
        <v>926</v>
      </c>
      <c r="M55" s="15"/>
    </row>
    <row r="56" spans="1:13" ht="60.75" customHeight="1">
      <c r="A56" s="15"/>
      <c r="B56" s="15"/>
      <c r="C56" s="16">
        <f t="shared" si="0"/>
        <v>35</v>
      </c>
      <c r="D56" s="17" t="s">
        <v>115</v>
      </c>
      <c r="E56" s="9">
        <v>2</v>
      </c>
      <c r="F56" s="9" t="s">
        <v>37</v>
      </c>
      <c r="G56" s="9" t="s">
        <v>34</v>
      </c>
      <c r="H56" s="21" t="s">
        <v>116</v>
      </c>
      <c r="I56" s="21" t="s">
        <v>117</v>
      </c>
      <c r="J56" s="71" t="s">
        <v>40</v>
      </c>
      <c r="K56" s="72" t="s">
        <v>96</v>
      </c>
      <c r="L56" s="105" t="s">
        <v>926</v>
      </c>
      <c r="M56" s="15"/>
    </row>
    <row r="57" spans="1:13" ht="105.75" customHeight="1">
      <c r="A57" s="15"/>
      <c r="B57" s="15"/>
      <c r="C57" s="16">
        <f t="shared" si="0"/>
        <v>36</v>
      </c>
      <c r="D57" s="17" t="s">
        <v>118</v>
      </c>
      <c r="E57" s="9">
        <v>3</v>
      </c>
      <c r="F57" s="9" t="s">
        <v>37</v>
      </c>
      <c r="G57" s="9" t="s">
        <v>34</v>
      </c>
      <c r="H57" s="21" t="s">
        <v>119</v>
      </c>
      <c r="I57" s="21" t="s">
        <v>120</v>
      </c>
      <c r="J57" s="71" t="s">
        <v>45</v>
      </c>
      <c r="K57" s="72" t="s">
        <v>96</v>
      </c>
      <c r="L57" s="105" t="s">
        <v>926</v>
      </c>
      <c r="M57" s="15"/>
    </row>
    <row r="58" spans="1:13" ht="105.75" customHeight="1">
      <c r="A58" s="15"/>
      <c r="B58" s="15"/>
      <c r="C58" s="16">
        <f t="shared" si="0"/>
        <v>37</v>
      </c>
      <c r="D58" s="17" t="s">
        <v>121</v>
      </c>
      <c r="E58" s="9">
        <v>3</v>
      </c>
      <c r="F58" s="9" t="s">
        <v>37</v>
      </c>
      <c r="G58" s="9" t="s">
        <v>34</v>
      </c>
      <c r="H58" s="21" t="s">
        <v>122</v>
      </c>
      <c r="I58" s="21" t="s">
        <v>123</v>
      </c>
      <c r="J58" s="71" t="s">
        <v>45</v>
      </c>
      <c r="K58" s="72" t="s">
        <v>96</v>
      </c>
      <c r="L58" s="105" t="s">
        <v>926</v>
      </c>
      <c r="M58" s="15"/>
    </row>
    <row r="59" spans="1:13" ht="105.75" customHeight="1">
      <c r="A59" s="15"/>
      <c r="B59" s="15"/>
      <c r="C59" s="16">
        <f t="shared" si="0"/>
        <v>38</v>
      </c>
      <c r="D59" s="17" t="s">
        <v>124</v>
      </c>
      <c r="E59" s="9">
        <v>3</v>
      </c>
      <c r="F59" s="9" t="s">
        <v>37</v>
      </c>
      <c r="G59" s="9" t="s">
        <v>34</v>
      </c>
      <c r="H59" s="21" t="s">
        <v>125</v>
      </c>
      <c r="I59" s="21" t="s">
        <v>126</v>
      </c>
      <c r="J59" s="71" t="s">
        <v>45</v>
      </c>
      <c r="K59" s="72" t="s">
        <v>96</v>
      </c>
      <c r="L59" s="105" t="s">
        <v>926</v>
      </c>
      <c r="M59" s="15"/>
    </row>
    <row r="60" spans="1:13" ht="93.75" customHeight="1">
      <c r="A60" s="15"/>
      <c r="B60" s="15"/>
      <c r="C60" s="16">
        <f t="shared" si="0"/>
        <v>39</v>
      </c>
      <c r="D60" s="17" t="s">
        <v>127</v>
      </c>
      <c r="E60" s="9">
        <v>3</v>
      </c>
      <c r="F60" s="9" t="s">
        <v>37</v>
      </c>
      <c r="G60" s="9" t="s">
        <v>34</v>
      </c>
      <c r="H60" s="21" t="s">
        <v>128</v>
      </c>
      <c r="I60" s="21" t="s">
        <v>129</v>
      </c>
      <c r="J60" s="71" t="s">
        <v>130</v>
      </c>
      <c r="K60" s="72" t="s">
        <v>96</v>
      </c>
      <c r="L60" s="105" t="s">
        <v>926</v>
      </c>
      <c r="M60" s="15"/>
    </row>
    <row r="61" spans="1:13" ht="48" customHeight="1">
      <c r="A61" s="15"/>
      <c r="B61" s="15"/>
      <c r="C61" s="16">
        <f t="shared" si="0"/>
        <v>40</v>
      </c>
      <c r="D61" s="17" t="s">
        <v>127</v>
      </c>
      <c r="E61" s="9">
        <v>5</v>
      </c>
      <c r="F61" s="9" t="s">
        <v>37</v>
      </c>
      <c r="G61" s="9" t="s">
        <v>34</v>
      </c>
      <c r="H61" s="21" t="s">
        <v>128</v>
      </c>
      <c r="I61" s="21" t="s">
        <v>131</v>
      </c>
      <c r="J61" s="71" t="s">
        <v>45</v>
      </c>
      <c r="K61" s="72" t="s">
        <v>96</v>
      </c>
      <c r="L61" s="105" t="s">
        <v>926</v>
      </c>
      <c r="M61" s="15"/>
    </row>
    <row r="62" spans="1:13" ht="58.95" customHeight="1">
      <c r="A62" s="15"/>
      <c r="B62" s="15"/>
      <c r="C62" s="16">
        <f t="shared" si="0"/>
        <v>41</v>
      </c>
      <c r="D62" s="17" t="s">
        <v>127</v>
      </c>
      <c r="E62" s="9">
        <v>1</v>
      </c>
      <c r="F62" s="9" t="s">
        <v>37</v>
      </c>
      <c r="G62" s="9" t="s">
        <v>34</v>
      </c>
      <c r="H62" s="21" t="s">
        <v>128</v>
      </c>
      <c r="I62" s="21" t="s">
        <v>132</v>
      </c>
      <c r="J62" s="71" t="s">
        <v>130</v>
      </c>
      <c r="K62" s="72" t="s">
        <v>96</v>
      </c>
      <c r="L62" s="105" t="s">
        <v>926</v>
      </c>
      <c r="M62" s="15"/>
    </row>
    <row r="63" spans="1:13" ht="81" customHeight="1">
      <c r="A63" s="15"/>
      <c r="B63" s="15"/>
      <c r="C63" s="16">
        <f t="shared" si="0"/>
        <v>42</v>
      </c>
      <c r="D63" s="17" t="s">
        <v>133</v>
      </c>
      <c r="E63" s="9">
        <v>5</v>
      </c>
      <c r="F63" s="9" t="s">
        <v>37</v>
      </c>
      <c r="G63" s="9" t="s">
        <v>34</v>
      </c>
      <c r="H63" s="21" t="s">
        <v>134</v>
      </c>
      <c r="I63" s="21" t="s">
        <v>135</v>
      </c>
      <c r="J63" s="71" t="s">
        <v>45</v>
      </c>
      <c r="K63" s="72" t="s">
        <v>96</v>
      </c>
      <c r="L63" s="105" t="s">
        <v>926</v>
      </c>
      <c r="M63" s="15"/>
    </row>
    <row r="64" spans="1:13" ht="30" customHeight="1">
      <c r="A64" s="15"/>
      <c r="B64" s="15"/>
      <c r="C64" s="16">
        <f t="shared" si="0"/>
        <v>43</v>
      </c>
      <c r="D64" s="17" t="s">
        <v>133</v>
      </c>
      <c r="E64" s="9">
        <v>1</v>
      </c>
      <c r="F64" s="9" t="s">
        <v>37</v>
      </c>
      <c r="G64" s="9" t="s">
        <v>34</v>
      </c>
      <c r="H64" s="17" t="s">
        <v>134</v>
      </c>
      <c r="I64" s="73" t="s">
        <v>136</v>
      </c>
      <c r="J64" s="13" t="s">
        <v>40</v>
      </c>
      <c r="K64" s="72" t="s">
        <v>96</v>
      </c>
      <c r="L64" s="105" t="s">
        <v>926</v>
      </c>
      <c r="M64" s="74"/>
    </row>
    <row r="65" spans="1:13" ht="39" customHeight="1">
      <c r="A65" s="15"/>
      <c r="B65" s="15"/>
      <c r="C65" s="16">
        <f t="shared" si="0"/>
        <v>44</v>
      </c>
      <c r="D65" s="17" t="s">
        <v>133</v>
      </c>
      <c r="E65" s="9">
        <v>1</v>
      </c>
      <c r="F65" s="9" t="s">
        <v>37</v>
      </c>
      <c r="G65" s="9" t="s">
        <v>34</v>
      </c>
      <c r="H65" s="17" t="s">
        <v>134</v>
      </c>
      <c r="I65" s="73" t="s">
        <v>137</v>
      </c>
      <c r="J65" s="13" t="s">
        <v>40</v>
      </c>
      <c r="K65" s="72" t="s">
        <v>96</v>
      </c>
      <c r="L65" s="105" t="s">
        <v>926</v>
      </c>
      <c r="M65" s="74"/>
    </row>
    <row r="66" spans="1:13" ht="41.4">
      <c r="A66" s="15"/>
      <c r="B66" s="15"/>
      <c r="C66" s="16">
        <f t="shared" si="0"/>
        <v>45</v>
      </c>
      <c r="D66" s="17" t="s">
        <v>138</v>
      </c>
      <c r="E66" s="9">
        <v>1</v>
      </c>
      <c r="F66" s="9" t="s">
        <v>37</v>
      </c>
      <c r="G66" s="9" t="s">
        <v>34</v>
      </c>
      <c r="H66" s="21" t="s">
        <v>139</v>
      </c>
      <c r="I66" s="73" t="s">
        <v>140</v>
      </c>
      <c r="J66" s="13" t="s">
        <v>40</v>
      </c>
      <c r="K66" s="72" t="s">
        <v>96</v>
      </c>
      <c r="L66" s="105" t="s">
        <v>926</v>
      </c>
      <c r="M66" s="74"/>
    </row>
    <row r="67" spans="1:13" ht="29.1" customHeight="1">
      <c r="A67" s="15"/>
      <c r="B67" s="15"/>
      <c r="C67" s="16">
        <f t="shared" si="0"/>
        <v>46</v>
      </c>
      <c r="D67" s="17" t="s">
        <v>138</v>
      </c>
      <c r="E67" s="9">
        <v>0.5</v>
      </c>
      <c r="F67" s="9" t="s">
        <v>37</v>
      </c>
      <c r="G67" s="9" t="s">
        <v>34</v>
      </c>
      <c r="H67" s="21" t="s">
        <v>139</v>
      </c>
      <c r="I67" s="84" t="s">
        <v>141</v>
      </c>
      <c r="J67" s="13" t="s">
        <v>45</v>
      </c>
      <c r="K67" s="72" t="s">
        <v>96</v>
      </c>
      <c r="L67" s="105" t="s">
        <v>926</v>
      </c>
      <c r="M67" s="74"/>
    </row>
    <row r="68" spans="1:13" ht="27.9" customHeight="1">
      <c r="A68" s="15"/>
      <c r="B68" s="15"/>
      <c r="C68" s="16">
        <f t="shared" si="0"/>
        <v>47</v>
      </c>
      <c r="D68" s="17" t="s">
        <v>138</v>
      </c>
      <c r="E68" s="9">
        <v>0.5</v>
      </c>
      <c r="F68" s="9" t="s">
        <v>37</v>
      </c>
      <c r="G68" s="9" t="s">
        <v>34</v>
      </c>
      <c r="H68" s="21" t="s">
        <v>139</v>
      </c>
      <c r="I68" s="73" t="s">
        <v>142</v>
      </c>
      <c r="J68" s="13" t="s">
        <v>45</v>
      </c>
      <c r="K68" s="72" t="s">
        <v>96</v>
      </c>
      <c r="L68" s="105" t="s">
        <v>926</v>
      </c>
      <c r="M68" s="74"/>
    </row>
    <row r="69" spans="1:13" ht="27.9" customHeight="1">
      <c r="A69" s="15"/>
      <c r="B69" s="15"/>
      <c r="C69" s="16">
        <f t="shared" si="0"/>
        <v>48</v>
      </c>
      <c r="D69" s="17" t="s">
        <v>138</v>
      </c>
      <c r="E69" s="9">
        <v>1</v>
      </c>
      <c r="F69" s="9" t="s">
        <v>37</v>
      </c>
      <c r="G69" s="9" t="s">
        <v>34</v>
      </c>
      <c r="H69" s="21" t="s">
        <v>139</v>
      </c>
      <c r="I69" s="73" t="s">
        <v>143</v>
      </c>
      <c r="J69" s="13" t="s">
        <v>40</v>
      </c>
      <c r="K69" s="72" t="s">
        <v>96</v>
      </c>
      <c r="L69" s="105" t="s">
        <v>926</v>
      </c>
      <c r="M69" s="74"/>
    </row>
    <row r="70" spans="1:13" ht="32.1" customHeight="1">
      <c r="A70" s="15"/>
      <c r="B70" s="15"/>
      <c r="C70" s="16">
        <f t="shared" si="0"/>
        <v>49</v>
      </c>
      <c r="D70" s="17" t="s">
        <v>138</v>
      </c>
      <c r="E70" s="9">
        <v>0.5</v>
      </c>
      <c r="F70" s="9" t="s">
        <v>37</v>
      </c>
      <c r="G70" s="9" t="s">
        <v>34</v>
      </c>
      <c r="H70" s="21" t="s">
        <v>139</v>
      </c>
      <c r="I70" s="73" t="s">
        <v>144</v>
      </c>
      <c r="J70" s="13" t="s">
        <v>45</v>
      </c>
      <c r="K70" s="72" t="s">
        <v>96</v>
      </c>
      <c r="L70" s="105" t="s">
        <v>926</v>
      </c>
      <c r="M70" s="74"/>
    </row>
    <row r="71" spans="1:13" ht="41.4">
      <c r="A71" s="15"/>
      <c r="B71" s="15"/>
      <c r="C71" s="16">
        <f t="shared" si="0"/>
        <v>50</v>
      </c>
      <c r="D71" s="17" t="s">
        <v>145</v>
      </c>
      <c r="E71" s="9">
        <v>0.5</v>
      </c>
      <c r="F71" s="9" t="s">
        <v>37</v>
      </c>
      <c r="G71" s="9" t="s">
        <v>34</v>
      </c>
      <c r="H71" s="21" t="s">
        <v>145</v>
      </c>
      <c r="I71" s="73" t="s">
        <v>146</v>
      </c>
      <c r="J71" s="13" t="s">
        <v>45</v>
      </c>
      <c r="K71" s="72" t="s">
        <v>96</v>
      </c>
      <c r="L71" s="105" t="s">
        <v>926</v>
      </c>
      <c r="M71" s="74"/>
    </row>
    <row r="72" spans="1:13" ht="19.95" customHeight="1">
      <c r="A72" s="15"/>
      <c r="B72" s="15"/>
      <c r="C72" s="16">
        <f t="shared" si="0"/>
        <v>51</v>
      </c>
      <c r="D72" s="17" t="s">
        <v>145</v>
      </c>
      <c r="E72" s="9">
        <v>0.5</v>
      </c>
      <c r="F72" s="9" t="s">
        <v>37</v>
      </c>
      <c r="G72" s="9" t="s">
        <v>34</v>
      </c>
      <c r="H72" s="21" t="s">
        <v>145</v>
      </c>
      <c r="I72" s="73" t="s">
        <v>147</v>
      </c>
      <c r="J72" s="13" t="s">
        <v>40</v>
      </c>
      <c r="K72" s="72" t="s">
        <v>96</v>
      </c>
      <c r="L72" s="105" t="s">
        <v>926</v>
      </c>
      <c r="M72" s="74"/>
    </row>
    <row r="73" spans="1:13" ht="36" customHeight="1">
      <c r="A73" s="15"/>
      <c r="B73" s="15"/>
      <c r="C73" s="16">
        <f t="shared" si="0"/>
        <v>52</v>
      </c>
      <c r="D73" s="17" t="s">
        <v>145</v>
      </c>
      <c r="E73" s="9">
        <v>0.5</v>
      </c>
      <c r="F73" s="9" t="s">
        <v>37</v>
      </c>
      <c r="G73" s="9" t="s">
        <v>34</v>
      </c>
      <c r="H73" s="21" t="s">
        <v>145</v>
      </c>
      <c r="I73" s="84" t="s">
        <v>148</v>
      </c>
      <c r="J73" s="13" t="s">
        <v>45</v>
      </c>
      <c r="K73" s="72" t="s">
        <v>96</v>
      </c>
      <c r="L73" s="105" t="s">
        <v>926</v>
      </c>
      <c r="M73" s="74"/>
    </row>
    <row r="74" spans="1:13" ht="27.6">
      <c r="A74" s="15"/>
      <c r="B74" s="15"/>
      <c r="C74" s="16">
        <f t="shared" si="0"/>
        <v>53</v>
      </c>
      <c r="D74" s="17" t="s">
        <v>145</v>
      </c>
      <c r="E74" s="9">
        <v>0.5</v>
      </c>
      <c r="F74" s="9" t="s">
        <v>37</v>
      </c>
      <c r="G74" s="9" t="s">
        <v>34</v>
      </c>
      <c r="H74" s="21" t="s">
        <v>145</v>
      </c>
      <c r="I74" s="73" t="s">
        <v>149</v>
      </c>
      <c r="J74" s="13" t="s">
        <v>45</v>
      </c>
      <c r="K74" s="72" t="s">
        <v>150</v>
      </c>
      <c r="L74" s="105" t="s">
        <v>926</v>
      </c>
      <c r="M74" s="74"/>
    </row>
    <row r="75" spans="1:13" ht="22.05" customHeight="1">
      <c r="A75" s="15"/>
      <c r="B75" s="15"/>
      <c r="C75" s="16">
        <f t="shared" si="0"/>
        <v>54</v>
      </c>
      <c r="D75" s="17" t="s">
        <v>151</v>
      </c>
      <c r="E75" s="9">
        <v>0.5</v>
      </c>
      <c r="F75" s="9" t="s">
        <v>37</v>
      </c>
      <c r="G75" s="9" t="s">
        <v>34</v>
      </c>
      <c r="H75" s="21" t="s">
        <v>152</v>
      </c>
      <c r="I75" s="91" t="s">
        <v>153</v>
      </c>
      <c r="J75" s="13" t="s">
        <v>45</v>
      </c>
      <c r="K75" s="72" t="s">
        <v>150</v>
      </c>
      <c r="L75" s="105" t="s">
        <v>926</v>
      </c>
      <c r="M75" s="74"/>
    </row>
    <row r="76" spans="1:13" ht="25.95" customHeight="1">
      <c r="A76" s="15"/>
      <c r="B76" s="15"/>
      <c r="C76" s="16">
        <f t="shared" si="0"/>
        <v>55</v>
      </c>
      <c r="D76" s="17" t="s">
        <v>151</v>
      </c>
      <c r="E76" s="9">
        <v>2</v>
      </c>
      <c r="F76" s="9" t="s">
        <v>37</v>
      </c>
      <c r="G76" s="9" t="s">
        <v>34</v>
      </c>
      <c r="H76" s="21" t="s">
        <v>152</v>
      </c>
      <c r="I76" s="73" t="s">
        <v>154</v>
      </c>
      <c r="J76" s="13" t="s">
        <v>45</v>
      </c>
      <c r="K76" s="72" t="s">
        <v>150</v>
      </c>
      <c r="L76" s="105" t="s">
        <v>926</v>
      </c>
      <c r="M76" s="74"/>
    </row>
    <row r="77" spans="1:13" ht="27.6">
      <c r="A77" s="15"/>
      <c r="B77" s="15"/>
      <c r="C77" s="16">
        <f t="shared" si="0"/>
        <v>56</v>
      </c>
      <c r="D77" s="17" t="s">
        <v>151</v>
      </c>
      <c r="E77" s="9">
        <v>0.5</v>
      </c>
      <c r="F77" s="9" t="s">
        <v>37</v>
      </c>
      <c r="G77" s="9" t="s">
        <v>34</v>
      </c>
      <c r="H77" s="21" t="s">
        <v>152</v>
      </c>
      <c r="I77" s="73" t="s">
        <v>155</v>
      </c>
      <c r="J77" s="13" t="s">
        <v>45</v>
      </c>
      <c r="K77" s="72" t="s">
        <v>150</v>
      </c>
      <c r="L77" s="105" t="s">
        <v>926</v>
      </c>
      <c r="M77" s="74"/>
    </row>
    <row r="78" spans="1:13" ht="27.6">
      <c r="A78" s="15"/>
      <c r="B78" s="15"/>
      <c r="C78" s="16">
        <f t="shared" si="0"/>
        <v>57</v>
      </c>
      <c r="D78" s="17" t="s">
        <v>151</v>
      </c>
      <c r="E78" s="9">
        <v>0.5</v>
      </c>
      <c r="F78" s="9" t="s">
        <v>37</v>
      </c>
      <c r="G78" s="9" t="s">
        <v>34</v>
      </c>
      <c r="H78" s="21" t="s">
        <v>152</v>
      </c>
      <c r="I78" s="73" t="s">
        <v>156</v>
      </c>
      <c r="J78" s="13" t="s">
        <v>40</v>
      </c>
      <c r="K78" s="72" t="s">
        <v>150</v>
      </c>
      <c r="L78" s="105" t="s">
        <v>926</v>
      </c>
      <c r="M78" s="74"/>
    </row>
    <row r="79" spans="1:13">
      <c r="A79" s="15"/>
      <c r="B79" s="15"/>
      <c r="C79" s="16">
        <f t="shared" si="0"/>
        <v>58</v>
      </c>
      <c r="D79" s="17" t="s">
        <v>151</v>
      </c>
      <c r="E79" s="9">
        <v>0.5</v>
      </c>
      <c r="F79" s="9" t="s">
        <v>37</v>
      </c>
      <c r="G79" s="9" t="s">
        <v>34</v>
      </c>
      <c r="H79" s="21" t="s">
        <v>152</v>
      </c>
      <c r="I79" s="73" t="s">
        <v>157</v>
      </c>
      <c r="J79" s="13" t="s">
        <v>45</v>
      </c>
      <c r="K79" s="72" t="s">
        <v>150</v>
      </c>
      <c r="L79" s="105" t="s">
        <v>926</v>
      </c>
      <c r="M79" s="74"/>
    </row>
    <row r="80" spans="1:13" ht="27.6">
      <c r="A80" s="15"/>
      <c r="B80" s="15"/>
      <c r="C80" s="16">
        <f t="shared" si="0"/>
        <v>59</v>
      </c>
      <c r="D80" s="17" t="s">
        <v>151</v>
      </c>
      <c r="E80" s="9">
        <v>2</v>
      </c>
      <c r="F80" s="9" t="s">
        <v>37</v>
      </c>
      <c r="G80" s="9" t="s">
        <v>34</v>
      </c>
      <c r="H80" s="21" t="s">
        <v>152</v>
      </c>
      <c r="I80" s="73" t="s">
        <v>158</v>
      </c>
      <c r="J80" s="13" t="s">
        <v>45</v>
      </c>
      <c r="K80" s="72" t="s">
        <v>150</v>
      </c>
      <c r="L80" s="105" t="s">
        <v>926</v>
      </c>
      <c r="M80" s="74"/>
    </row>
    <row r="81" spans="1:13" ht="41.4">
      <c r="A81" s="15"/>
      <c r="B81" s="15"/>
      <c r="C81" s="16">
        <f t="shared" si="0"/>
        <v>60</v>
      </c>
      <c r="D81" s="17" t="s">
        <v>151</v>
      </c>
      <c r="E81" s="9">
        <v>2</v>
      </c>
      <c r="F81" s="9" t="s">
        <v>37</v>
      </c>
      <c r="G81" s="9" t="s">
        <v>34</v>
      </c>
      <c r="H81" s="21" t="s">
        <v>152</v>
      </c>
      <c r="I81" s="73" t="s">
        <v>159</v>
      </c>
      <c r="J81" s="13" t="s">
        <v>45</v>
      </c>
      <c r="K81" s="72" t="s">
        <v>150</v>
      </c>
      <c r="L81" s="105" t="s">
        <v>926</v>
      </c>
      <c r="M81" s="74"/>
    </row>
    <row r="82" spans="1:13" ht="41.4">
      <c r="A82" s="15"/>
      <c r="B82" s="15"/>
      <c r="C82" s="16">
        <f t="shared" si="0"/>
        <v>61</v>
      </c>
      <c r="D82" s="75" t="s">
        <v>151</v>
      </c>
      <c r="E82" s="9">
        <v>0.5</v>
      </c>
      <c r="F82" s="9" t="s">
        <v>37</v>
      </c>
      <c r="G82" s="9" t="s">
        <v>34</v>
      </c>
      <c r="H82" s="21" t="s">
        <v>152</v>
      </c>
      <c r="I82" s="73" t="s">
        <v>140</v>
      </c>
      <c r="J82" s="13" t="s">
        <v>40</v>
      </c>
      <c r="K82" s="72" t="s">
        <v>150</v>
      </c>
      <c r="L82" s="105" t="s">
        <v>926</v>
      </c>
      <c r="M82" s="74"/>
    </row>
    <row r="83" spans="1:13" ht="27.6">
      <c r="A83" s="15"/>
      <c r="B83" s="15"/>
      <c r="C83" s="16">
        <f t="shared" si="0"/>
        <v>62</v>
      </c>
      <c r="D83" s="32" t="s">
        <v>160</v>
      </c>
      <c r="E83" s="76">
        <v>2</v>
      </c>
      <c r="F83" s="9" t="s">
        <v>37</v>
      </c>
      <c r="G83" s="9" t="s">
        <v>34</v>
      </c>
      <c r="H83" s="21" t="s">
        <v>161</v>
      </c>
      <c r="I83" s="85" t="s">
        <v>162</v>
      </c>
      <c r="J83" s="13" t="s">
        <v>45</v>
      </c>
      <c r="K83" s="72" t="s">
        <v>150</v>
      </c>
      <c r="L83" s="105" t="s">
        <v>926</v>
      </c>
      <c r="M83" s="74"/>
    </row>
    <row r="84" spans="1:13" ht="27.6">
      <c r="A84" s="15"/>
      <c r="B84" s="15"/>
      <c r="C84" s="16">
        <f t="shared" si="0"/>
        <v>63</v>
      </c>
      <c r="D84" s="32" t="s">
        <v>160</v>
      </c>
      <c r="E84" s="76">
        <v>2</v>
      </c>
      <c r="F84" s="9" t="s">
        <v>37</v>
      </c>
      <c r="G84" s="9" t="s">
        <v>34</v>
      </c>
      <c r="H84" s="21" t="s">
        <v>161</v>
      </c>
      <c r="I84" s="85" t="s">
        <v>163</v>
      </c>
      <c r="J84" s="13" t="s">
        <v>45</v>
      </c>
      <c r="K84" s="72" t="s">
        <v>150</v>
      </c>
      <c r="L84" s="105" t="s">
        <v>926</v>
      </c>
      <c r="M84" s="74"/>
    </row>
    <row r="85" spans="1:13" ht="27.6">
      <c r="A85" s="15"/>
      <c r="B85" s="15"/>
      <c r="C85" s="16">
        <f t="shared" si="0"/>
        <v>64</v>
      </c>
      <c r="D85" s="32" t="s">
        <v>160</v>
      </c>
      <c r="E85" s="76">
        <v>0.5</v>
      </c>
      <c r="F85" s="9" t="s">
        <v>37</v>
      </c>
      <c r="G85" s="9" t="s">
        <v>34</v>
      </c>
      <c r="H85" s="21" t="s">
        <v>161</v>
      </c>
      <c r="I85" s="85" t="s">
        <v>164</v>
      </c>
      <c r="J85" s="13" t="s">
        <v>45</v>
      </c>
      <c r="K85" s="72" t="s">
        <v>150</v>
      </c>
      <c r="L85" s="105" t="s">
        <v>926</v>
      </c>
      <c r="M85" s="74"/>
    </row>
    <row r="86" spans="1:13" ht="27.6">
      <c r="A86" s="15"/>
      <c r="B86" s="15"/>
      <c r="C86" s="16">
        <f t="shared" si="0"/>
        <v>65</v>
      </c>
      <c r="D86" s="77" t="s">
        <v>160</v>
      </c>
      <c r="E86" s="76">
        <v>1</v>
      </c>
      <c r="F86" s="9" t="s">
        <v>37</v>
      </c>
      <c r="G86" s="9" t="s">
        <v>34</v>
      </c>
      <c r="H86" s="21" t="s">
        <v>161</v>
      </c>
      <c r="I86" s="85" t="s">
        <v>165</v>
      </c>
      <c r="J86" s="13" t="s">
        <v>45</v>
      </c>
      <c r="K86" s="72" t="s">
        <v>150</v>
      </c>
      <c r="L86" s="105" t="s">
        <v>926</v>
      </c>
      <c r="M86" s="74"/>
    </row>
    <row r="87" spans="1:13" ht="41.4">
      <c r="A87" s="15"/>
      <c r="B87" s="15"/>
      <c r="C87" s="16">
        <f t="shared" si="0"/>
        <v>66</v>
      </c>
      <c r="D87" s="77" t="s">
        <v>160</v>
      </c>
      <c r="E87" s="76">
        <v>0.5</v>
      </c>
      <c r="F87" s="9" t="s">
        <v>37</v>
      </c>
      <c r="G87" s="9" t="s">
        <v>34</v>
      </c>
      <c r="H87" s="21" t="s">
        <v>161</v>
      </c>
      <c r="I87" s="85" t="s">
        <v>166</v>
      </c>
      <c r="J87" s="13" t="s">
        <v>40</v>
      </c>
      <c r="K87" s="72" t="s">
        <v>150</v>
      </c>
      <c r="L87" s="105" t="s">
        <v>926</v>
      </c>
      <c r="M87" s="74"/>
    </row>
    <row r="88" spans="1:13" ht="41.4">
      <c r="A88" s="15"/>
      <c r="B88" s="15"/>
      <c r="C88" s="16">
        <f t="shared" ref="C88:C121" si="1">SUM(C87+1)</f>
        <v>67</v>
      </c>
      <c r="D88" s="32" t="s">
        <v>167</v>
      </c>
      <c r="E88" s="76">
        <v>2</v>
      </c>
      <c r="F88" s="9" t="s">
        <v>37</v>
      </c>
      <c r="G88" s="9" t="s">
        <v>34</v>
      </c>
      <c r="H88" s="21" t="s">
        <v>168</v>
      </c>
      <c r="I88" s="85" t="s">
        <v>169</v>
      </c>
      <c r="J88" s="13" t="s">
        <v>45</v>
      </c>
      <c r="K88" s="72" t="s">
        <v>150</v>
      </c>
      <c r="L88" s="105" t="s">
        <v>926</v>
      </c>
      <c r="M88" s="74"/>
    </row>
    <row r="89" spans="1:13" ht="41.4">
      <c r="A89" s="15"/>
      <c r="B89" s="15"/>
      <c r="C89" s="16">
        <f t="shared" si="1"/>
        <v>68</v>
      </c>
      <c r="D89" s="32" t="s">
        <v>167</v>
      </c>
      <c r="E89" s="76">
        <v>1</v>
      </c>
      <c r="F89" s="9" t="s">
        <v>37</v>
      </c>
      <c r="G89" s="9" t="s">
        <v>34</v>
      </c>
      <c r="H89" s="21" t="s">
        <v>168</v>
      </c>
      <c r="I89" s="85" t="s">
        <v>170</v>
      </c>
      <c r="J89" s="13" t="s">
        <v>45</v>
      </c>
      <c r="K89" s="72" t="s">
        <v>150</v>
      </c>
      <c r="L89" s="105" t="s">
        <v>926</v>
      </c>
      <c r="M89" s="74"/>
    </row>
    <row r="90" spans="1:13" ht="55.2">
      <c r="A90" s="15"/>
      <c r="B90" s="15"/>
      <c r="C90" s="16">
        <f t="shared" si="1"/>
        <v>69</v>
      </c>
      <c r="D90" s="32" t="s">
        <v>167</v>
      </c>
      <c r="E90" s="76">
        <v>1</v>
      </c>
      <c r="F90" s="9" t="s">
        <v>37</v>
      </c>
      <c r="G90" s="9" t="s">
        <v>34</v>
      </c>
      <c r="H90" s="21" t="s">
        <v>168</v>
      </c>
      <c r="I90" s="85" t="s">
        <v>171</v>
      </c>
      <c r="J90" s="13" t="s">
        <v>45</v>
      </c>
      <c r="K90" s="72" t="s">
        <v>150</v>
      </c>
      <c r="L90" s="105" t="s">
        <v>926</v>
      </c>
      <c r="M90" s="74"/>
    </row>
    <row r="91" spans="1:13" ht="41.4">
      <c r="A91" s="15"/>
      <c r="B91" s="15"/>
      <c r="C91" s="16">
        <f t="shared" si="1"/>
        <v>70</v>
      </c>
      <c r="D91" s="32" t="s">
        <v>167</v>
      </c>
      <c r="E91" s="76">
        <v>1</v>
      </c>
      <c r="F91" s="9" t="s">
        <v>37</v>
      </c>
      <c r="G91" s="9" t="s">
        <v>34</v>
      </c>
      <c r="H91" s="21" t="s">
        <v>168</v>
      </c>
      <c r="I91" s="85" t="s">
        <v>172</v>
      </c>
      <c r="J91" s="13" t="s">
        <v>45</v>
      </c>
      <c r="K91" s="72" t="s">
        <v>150</v>
      </c>
      <c r="L91" s="105" t="s">
        <v>926</v>
      </c>
      <c r="M91" s="74"/>
    </row>
    <row r="92" spans="1:13" ht="41.4">
      <c r="A92" s="15"/>
      <c r="B92" s="15"/>
      <c r="C92" s="16">
        <f t="shared" si="1"/>
        <v>71</v>
      </c>
      <c r="D92" s="32" t="s">
        <v>173</v>
      </c>
      <c r="E92" s="76">
        <v>0.5</v>
      </c>
      <c r="F92" s="9" t="s">
        <v>37</v>
      </c>
      <c r="G92" s="9" t="s">
        <v>34</v>
      </c>
      <c r="H92" s="21" t="s">
        <v>174</v>
      </c>
      <c r="I92" s="85" t="s">
        <v>175</v>
      </c>
      <c r="J92" s="13" t="s">
        <v>45</v>
      </c>
      <c r="K92" s="72" t="s">
        <v>150</v>
      </c>
      <c r="L92" s="105" t="s">
        <v>926</v>
      </c>
      <c r="M92" s="74"/>
    </row>
    <row r="93" spans="1:13" ht="27.6">
      <c r="A93" s="15"/>
      <c r="B93" s="15"/>
      <c r="C93" s="16">
        <f t="shared" si="1"/>
        <v>72</v>
      </c>
      <c r="D93" s="32" t="s">
        <v>173</v>
      </c>
      <c r="E93" s="76">
        <v>0.5</v>
      </c>
      <c r="F93" s="9" t="s">
        <v>37</v>
      </c>
      <c r="G93" s="9" t="s">
        <v>34</v>
      </c>
      <c r="H93" s="21" t="s">
        <v>174</v>
      </c>
      <c r="I93" s="86" t="s">
        <v>176</v>
      </c>
      <c r="J93" s="13"/>
      <c r="K93" s="72" t="s">
        <v>150</v>
      </c>
      <c r="L93" s="105" t="s">
        <v>926</v>
      </c>
      <c r="M93" s="74"/>
    </row>
    <row r="94" spans="1:13">
      <c r="A94" s="15"/>
      <c r="B94" s="15"/>
      <c r="C94" s="16">
        <f t="shared" si="1"/>
        <v>73</v>
      </c>
      <c r="D94" s="32" t="s">
        <v>173</v>
      </c>
      <c r="E94" s="76">
        <v>2</v>
      </c>
      <c r="F94" s="9" t="s">
        <v>37</v>
      </c>
      <c r="G94" s="9" t="s">
        <v>34</v>
      </c>
      <c r="H94" s="21" t="s">
        <v>174</v>
      </c>
      <c r="I94" s="87" t="s">
        <v>177</v>
      </c>
      <c r="J94" s="13" t="s">
        <v>45</v>
      </c>
      <c r="K94" s="72" t="s">
        <v>150</v>
      </c>
      <c r="L94" s="105" t="s">
        <v>926</v>
      </c>
      <c r="M94" s="74"/>
    </row>
    <row r="95" spans="1:13" ht="41.4">
      <c r="A95" s="15"/>
      <c r="B95" s="15"/>
      <c r="C95" s="16">
        <f t="shared" si="1"/>
        <v>74</v>
      </c>
      <c r="D95" s="32" t="s">
        <v>173</v>
      </c>
      <c r="E95" s="76">
        <v>0.5</v>
      </c>
      <c r="F95" s="9" t="s">
        <v>37</v>
      </c>
      <c r="G95" s="9" t="s">
        <v>34</v>
      </c>
      <c r="H95" s="21" t="s">
        <v>174</v>
      </c>
      <c r="I95" s="85" t="s">
        <v>178</v>
      </c>
      <c r="J95" s="13" t="s">
        <v>40</v>
      </c>
      <c r="K95" s="72" t="s">
        <v>150</v>
      </c>
      <c r="L95" s="105" t="s">
        <v>926</v>
      </c>
      <c r="M95" s="74"/>
    </row>
    <row r="96" spans="1:13" ht="30.9" customHeight="1">
      <c r="A96" s="15"/>
      <c r="B96" s="15"/>
      <c r="C96" s="16">
        <f t="shared" si="1"/>
        <v>75</v>
      </c>
      <c r="D96" s="32" t="s">
        <v>179</v>
      </c>
      <c r="E96" s="76">
        <v>0.5</v>
      </c>
      <c r="F96" s="9" t="s">
        <v>37</v>
      </c>
      <c r="G96" s="9" t="s">
        <v>34</v>
      </c>
      <c r="H96" s="21" t="s">
        <v>180</v>
      </c>
      <c r="I96" s="87" t="s">
        <v>181</v>
      </c>
      <c r="J96" s="13" t="s">
        <v>40</v>
      </c>
      <c r="K96" s="72" t="s">
        <v>150</v>
      </c>
      <c r="L96" s="105" t="s">
        <v>926</v>
      </c>
      <c r="M96" s="74"/>
    </row>
    <row r="97" spans="1:13" ht="27.6">
      <c r="A97" s="15"/>
      <c r="B97" s="15"/>
      <c r="C97" s="16">
        <f t="shared" si="1"/>
        <v>76</v>
      </c>
      <c r="D97" s="32" t="s">
        <v>179</v>
      </c>
      <c r="E97" s="76">
        <v>1</v>
      </c>
      <c r="F97" s="9" t="s">
        <v>37</v>
      </c>
      <c r="G97" s="9" t="s">
        <v>34</v>
      </c>
      <c r="H97" s="21" t="s">
        <v>180</v>
      </c>
      <c r="I97" s="85" t="s">
        <v>182</v>
      </c>
      <c r="J97" s="13" t="s">
        <v>45</v>
      </c>
      <c r="K97" s="72" t="s">
        <v>150</v>
      </c>
      <c r="L97" s="105" t="s">
        <v>926</v>
      </c>
      <c r="M97" s="74"/>
    </row>
    <row r="98" spans="1:13" ht="36" customHeight="1">
      <c r="A98" s="15"/>
      <c r="B98" s="15"/>
      <c r="C98" s="16">
        <f t="shared" si="1"/>
        <v>77</v>
      </c>
      <c r="D98" s="32" t="s">
        <v>179</v>
      </c>
      <c r="E98" s="76">
        <v>2</v>
      </c>
      <c r="F98" s="9" t="s">
        <v>37</v>
      </c>
      <c r="G98" s="9" t="s">
        <v>34</v>
      </c>
      <c r="H98" s="21" t="s">
        <v>180</v>
      </c>
      <c r="I98" s="87" t="s">
        <v>181</v>
      </c>
      <c r="J98" s="13" t="s">
        <v>40</v>
      </c>
      <c r="K98" s="72" t="s">
        <v>150</v>
      </c>
      <c r="L98" s="105" t="s">
        <v>926</v>
      </c>
      <c r="M98" s="74"/>
    </row>
    <row r="99" spans="1:13" ht="39" customHeight="1">
      <c r="A99" s="15"/>
      <c r="B99" s="15"/>
      <c r="C99" s="16">
        <f t="shared" si="1"/>
        <v>78</v>
      </c>
      <c r="D99" s="32" t="s">
        <v>179</v>
      </c>
      <c r="E99" s="76">
        <v>3</v>
      </c>
      <c r="F99" s="9" t="s">
        <v>37</v>
      </c>
      <c r="G99" s="9" t="s">
        <v>34</v>
      </c>
      <c r="H99" s="21" t="s">
        <v>180</v>
      </c>
      <c r="I99" s="87" t="s">
        <v>181</v>
      </c>
      <c r="J99" s="13" t="s">
        <v>45</v>
      </c>
      <c r="K99" s="72" t="s">
        <v>150</v>
      </c>
      <c r="L99" s="105" t="s">
        <v>926</v>
      </c>
      <c r="M99" s="74"/>
    </row>
    <row r="100" spans="1:13" ht="45" customHeight="1">
      <c r="A100" s="15"/>
      <c r="B100" s="15"/>
      <c r="C100" s="16">
        <f t="shared" si="1"/>
        <v>79</v>
      </c>
      <c r="D100" s="32" t="s">
        <v>183</v>
      </c>
      <c r="E100" s="76">
        <v>3</v>
      </c>
      <c r="F100" s="9" t="s">
        <v>37</v>
      </c>
      <c r="G100" s="9" t="s">
        <v>34</v>
      </c>
      <c r="H100" s="21" t="s">
        <v>184</v>
      </c>
      <c r="I100" s="87" t="s">
        <v>185</v>
      </c>
      <c r="J100" s="13" t="s">
        <v>45</v>
      </c>
      <c r="K100" s="72" t="s">
        <v>186</v>
      </c>
      <c r="L100" s="105" t="s">
        <v>926</v>
      </c>
      <c r="M100" s="74"/>
    </row>
    <row r="101" spans="1:13" ht="51" customHeight="1">
      <c r="A101" s="15"/>
      <c r="B101" s="15"/>
      <c r="C101" s="16">
        <f t="shared" si="1"/>
        <v>80</v>
      </c>
      <c r="D101" s="32" t="s">
        <v>183</v>
      </c>
      <c r="E101" s="76">
        <v>3</v>
      </c>
      <c r="F101" s="9" t="s">
        <v>37</v>
      </c>
      <c r="G101" s="9" t="s">
        <v>34</v>
      </c>
      <c r="H101" s="21" t="s">
        <v>184</v>
      </c>
      <c r="I101" s="87" t="s">
        <v>187</v>
      </c>
      <c r="J101" s="13" t="s">
        <v>45</v>
      </c>
      <c r="K101" s="72" t="s">
        <v>186</v>
      </c>
      <c r="L101" s="105" t="s">
        <v>926</v>
      </c>
      <c r="M101" s="74"/>
    </row>
    <row r="102" spans="1:13" ht="41.4">
      <c r="A102" s="15"/>
      <c r="B102" s="15"/>
      <c r="C102" s="16">
        <f t="shared" si="1"/>
        <v>81</v>
      </c>
      <c r="D102" s="78" t="s">
        <v>188</v>
      </c>
      <c r="E102" s="76">
        <v>3</v>
      </c>
      <c r="F102" s="9" t="s">
        <v>37</v>
      </c>
      <c r="G102" s="9" t="s">
        <v>34</v>
      </c>
      <c r="H102" s="79" t="s">
        <v>189</v>
      </c>
      <c r="I102" s="79" t="s">
        <v>190</v>
      </c>
      <c r="J102" s="13" t="s">
        <v>130</v>
      </c>
      <c r="K102" s="72" t="s">
        <v>186</v>
      </c>
      <c r="L102" s="105" t="s">
        <v>926</v>
      </c>
      <c r="M102" s="74"/>
    </row>
    <row r="103" spans="1:13" ht="27.6">
      <c r="A103" s="15"/>
      <c r="B103" s="15"/>
      <c r="C103" s="16">
        <f t="shared" si="1"/>
        <v>82</v>
      </c>
      <c r="D103" s="78" t="s">
        <v>191</v>
      </c>
      <c r="E103" s="76">
        <v>5</v>
      </c>
      <c r="F103" s="9" t="s">
        <v>37</v>
      </c>
      <c r="G103" s="9" t="s">
        <v>34</v>
      </c>
      <c r="H103" s="79" t="s">
        <v>192</v>
      </c>
      <c r="I103" s="79" t="s">
        <v>193</v>
      </c>
      <c r="J103" s="13" t="s">
        <v>45</v>
      </c>
      <c r="K103" s="72" t="s">
        <v>186</v>
      </c>
      <c r="L103" s="105" t="s">
        <v>926</v>
      </c>
      <c r="M103" s="74"/>
    </row>
    <row r="104" spans="1:13" ht="55.2">
      <c r="A104" s="15"/>
      <c r="B104" s="15"/>
      <c r="C104" s="16">
        <f t="shared" si="1"/>
        <v>83</v>
      </c>
      <c r="D104" s="78" t="s">
        <v>194</v>
      </c>
      <c r="E104" s="76">
        <v>1</v>
      </c>
      <c r="F104" s="9" t="s">
        <v>37</v>
      </c>
      <c r="G104" s="9" t="s">
        <v>34</v>
      </c>
      <c r="H104" s="79" t="s">
        <v>195</v>
      </c>
      <c r="I104" s="79" t="s">
        <v>196</v>
      </c>
      <c r="J104" s="13" t="s">
        <v>130</v>
      </c>
      <c r="K104" s="72" t="s">
        <v>186</v>
      </c>
      <c r="L104" s="105" t="s">
        <v>926</v>
      </c>
      <c r="M104" s="74"/>
    </row>
    <row r="105" spans="1:13" ht="27" customHeight="1">
      <c r="A105" s="15"/>
      <c r="B105" s="15"/>
      <c r="C105" s="16">
        <f t="shared" si="1"/>
        <v>84</v>
      </c>
      <c r="D105" s="78" t="s">
        <v>197</v>
      </c>
      <c r="E105" s="76">
        <v>5</v>
      </c>
      <c r="F105" s="9" t="s">
        <v>37</v>
      </c>
      <c r="G105" s="9" t="s">
        <v>34</v>
      </c>
      <c r="H105" s="79" t="s">
        <v>198</v>
      </c>
      <c r="I105" s="79" t="s">
        <v>199</v>
      </c>
      <c r="J105" s="13" t="s">
        <v>45</v>
      </c>
      <c r="K105" s="72" t="s">
        <v>186</v>
      </c>
      <c r="L105" s="105" t="s">
        <v>926</v>
      </c>
      <c r="M105" s="74"/>
    </row>
    <row r="106" spans="1:13" ht="41.4">
      <c r="A106" s="15"/>
      <c r="B106" s="15"/>
      <c r="C106" s="16">
        <f t="shared" si="1"/>
        <v>85</v>
      </c>
      <c r="D106" s="78" t="s">
        <v>200</v>
      </c>
      <c r="E106" s="80">
        <v>1</v>
      </c>
      <c r="F106" s="9" t="s">
        <v>37</v>
      </c>
      <c r="G106" s="9" t="s">
        <v>34</v>
      </c>
      <c r="H106" s="79" t="s">
        <v>201</v>
      </c>
      <c r="I106" s="79" t="s">
        <v>202</v>
      </c>
      <c r="J106" s="13" t="s">
        <v>130</v>
      </c>
      <c r="K106" s="72" t="s">
        <v>186</v>
      </c>
      <c r="L106" s="105" t="s">
        <v>926</v>
      </c>
      <c r="M106" s="74"/>
    </row>
    <row r="107" spans="1:13" ht="33" customHeight="1">
      <c r="A107" s="15"/>
      <c r="B107" s="15"/>
      <c r="C107" s="16">
        <f t="shared" si="1"/>
        <v>86</v>
      </c>
      <c r="D107" s="78" t="s">
        <v>203</v>
      </c>
      <c r="E107" s="76">
        <v>1</v>
      </c>
      <c r="F107" s="9" t="s">
        <v>37</v>
      </c>
      <c r="G107" s="9" t="s">
        <v>34</v>
      </c>
      <c r="H107" s="79" t="s">
        <v>204</v>
      </c>
      <c r="I107" s="79" t="s">
        <v>205</v>
      </c>
      <c r="J107" s="13" t="s">
        <v>40</v>
      </c>
      <c r="K107" s="72" t="s">
        <v>186</v>
      </c>
      <c r="L107" s="105" t="s">
        <v>926</v>
      </c>
      <c r="M107" s="74"/>
    </row>
    <row r="108" spans="1:13" ht="27.75" customHeight="1">
      <c r="A108" s="15"/>
      <c r="B108" s="15"/>
      <c r="C108" s="16">
        <f t="shared" si="1"/>
        <v>87</v>
      </c>
      <c r="D108" s="78" t="s">
        <v>206</v>
      </c>
      <c r="E108" s="76">
        <v>1</v>
      </c>
      <c r="F108" s="9" t="s">
        <v>37</v>
      </c>
      <c r="G108" s="9" t="s">
        <v>34</v>
      </c>
      <c r="H108" s="79" t="s">
        <v>207</v>
      </c>
      <c r="I108" s="79" t="s">
        <v>208</v>
      </c>
      <c r="J108" s="13" t="s">
        <v>40</v>
      </c>
      <c r="K108" s="72" t="s">
        <v>186</v>
      </c>
      <c r="L108" s="105" t="s">
        <v>926</v>
      </c>
      <c r="M108" s="74"/>
    </row>
    <row r="109" spans="1:13" ht="27.6">
      <c r="A109" s="15"/>
      <c r="B109" s="15"/>
      <c r="C109" s="16">
        <f t="shared" si="1"/>
        <v>88</v>
      </c>
      <c r="D109" s="78" t="s">
        <v>209</v>
      </c>
      <c r="E109" s="76">
        <v>0.5</v>
      </c>
      <c r="F109" s="9" t="s">
        <v>37</v>
      </c>
      <c r="G109" s="9" t="s">
        <v>34</v>
      </c>
      <c r="H109" s="79" t="s">
        <v>210</v>
      </c>
      <c r="I109" s="79" t="s">
        <v>199</v>
      </c>
      <c r="J109" s="13" t="s">
        <v>40</v>
      </c>
      <c r="K109" s="72" t="s">
        <v>186</v>
      </c>
      <c r="L109" s="105" t="s">
        <v>926</v>
      </c>
      <c r="M109" s="15"/>
    </row>
    <row r="110" spans="1:13" ht="55.2">
      <c r="A110" s="15"/>
      <c r="B110" s="15"/>
      <c r="C110" s="16">
        <f t="shared" si="1"/>
        <v>89</v>
      </c>
      <c r="D110" s="78" t="s">
        <v>211</v>
      </c>
      <c r="E110" s="76">
        <v>0.5</v>
      </c>
      <c r="F110" s="9" t="s">
        <v>37</v>
      </c>
      <c r="G110" s="9" t="s">
        <v>34</v>
      </c>
      <c r="H110" s="79" t="s">
        <v>212</v>
      </c>
      <c r="I110" s="79" t="s">
        <v>213</v>
      </c>
      <c r="J110" s="13" t="s">
        <v>40</v>
      </c>
      <c r="K110" s="72" t="s">
        <v>186</v>
      </c>
      <c r="L110" s="105" t="s">
        <v>926</v>
      </c>
      <c r="M110" s="15"/>
    </row>
    <row r="111" spans="1:13" ht="65.25" customHeight="1">
      <c r="A111" s="15"/>
      <c r="B111" s="15"/>
      <c r="C111" s="16">
        <f t="shared" si="1"/>
        <v>90</v>
      </c>
      <c r="D111" s="78" t="s">
        <v>214</v>
      </c>
      <c r="E111" s="76">
        <v>0.5</v>
      </c>
      <c r="F111" s="9" t="s">
        <v>37</v>
      </c>
      <c r="G111" s="9" t="s">
        <v>34</v>
      </c>
      <c r="H111" s="79" t="s">
        <v>215</v>
      </c>
      <c r="I111" s="79" t="s">
        <v>216</v>
      </c>
      <c r="J111" s="13" t="s">
        <v>40</v>
      </c>
      <c r="K111" s="72" t="s">
        <v>186</v>
      </c>
      <c r="L111" s="105" t="s">
        <v>926</v>
      </c>
      <c r="M111" s="15"/>
    </row>
    <row r="112" spans="1:13" ht="65.25" customHeight="1">
      <c r="A112" s="15"/>
      <c r="B112" s="15"/>
      <c r="C112" s="16">
        <f t="shared" si="1"/>
        <v>91</v>
      </c>
      <c r="D112" s="78" t="s">
        <v>217</v>
      </c>
      <c r="E112" s="76">
        <v>1</v>
      </c>
      <c r="F112" s="9" t="s">
        <v>37</v>
      </c>
      <c r="G112" s="9" t="s">
        <v>34</v>
      </c>
      <c r="H112" s="79" t="s">
        <v>218</v>
      </c>
      <c r="I112" s="88" t="s">
        <v>219</v>
      </c>
      <c r="J112" s="13" t="s">
        <v>40</v>
      </c>
      <c r="K112" s="72" t="s">
        <v>186</v>
      </c>
      <c r="L112" s="105" t="s">
        <v>926</v>
      </c>
      <c r="M112" s="74"/>
    </row>
    <row r="113" spans="1:13" ht="65.25" customHeight="1">
      <c r="A113" s="15"/>
      <c r="B113" s="15"/>
      <c r="C113" s="16">
        <f t="shared" si="1"/>
        <v>92</v>
      </c>
      <c r="D113" s="78" t="s">
        <v>220</v>
      </c>
      <c r="E113" s="76">
        <v>0.5</v>
      </c>
      <c r="F113" s="9" t="s">
        <v>37</v>
      </c>
      <c r="G113" s="9" t="s">
        <v>34</v>
      </c>
      <c r="H113" s="79" t="s">
        <v>221</v>
      </c>
      <c r="I113" s="88" t="s">
        <v>222</v>
      </c>
      <c r="J113" s="13" t="s">
        <v>45</v>
      </c>
      <c r="K113" s="72" t="s">
        <v>186</v>
      </c>
      <c r="L113" s="105" t="s">
        <v>926</v>
      </c>
      <c r="M113" s="74"/>
    </row>
    <row r="114" spans="1:13" ht="51.9" customHeight="1">
      <c r="A114" s="15"/>
      <c r="B114" s="15"/>
      <c r="C114" s="16">
        <f t="shared" si="1"/>
        <v>93</v>
      </c>
      <c r="D114" s="78" t="s">
        <v>223</v>
      </c>
      <c r="E114" s="76">
        <v>0.5</v>
      </c>
      <c r="F114" s="9" t="s">
        <v>37</v>
      </c>
      <c r="G114" s="9" t="s">
        <v>34</v>
      </c>
      <c r="H114" s="79" t="s">
        <v>224</v>
      </c>
      <c r="I114" s="89" t="s">
        <v>225</v>
      </c>
      <c r="J114" s="13" t="s">
        <v>45</v>
      </c>
      <c r="K114" s="72" t="s">
        <v>186</v>
      </c>
      <c r="L114" s="105" t="s">
        <v>926</v>
      </c>
      <c r="M114" s="74"/>
    </row>
    <row r="115" spans="1:13" ht="41.4">
      <c r="A115" s="15"/>
      <c r="B115" s="15"/>
      <c r="C115" s="16">
        <f t="shared" si="1"/>
        <v>94</v>
      </c>
      <c r="D115" s="78" t="s">
        <v>226</v>
      </c>
      <c r="E115" s="76">
        <v>0.5</v>
      </c>
      <c r="F115" s="9" t="s">
        <v>37</v>
      </c>
      <c r="G115" s="9" t="s">
        <v>34</v>
      </c>
      <c r="H115" s="79" t="s">
        <v>227</v>
      </c>
      <c r="I115" s="88" t="s">
        <v>228</v>
      </c>
      <c r="J115" s="13" t="s">
        <v>40</v>
      </c>
      <c r="K115" s="72" t="s">
        <v>186</v>
      </c>
      <c r="L115" s="105" t="s">
        <v>926</v>
      </c>
      <c r="M115" s="15"/>
    </row>
    <row r="116" spans="1:13" ht="55.2">
      <c r="A116" s="15"/>
      <c r="B116" s="15"/>
      <c r="C116" s="16">
        <f t="shared" si="1"/>
        <v>95</v>
      </c>
      <c r="D116" s="81" t="s">
        <v>229</v>
      </c>
      <c r="E116" s="9">
        <v>0.5</v>
      </c>
      <c r="F116" s="9" t="s">
        <v>37</v>
      </c>
      <c r="G116" s="9" t="s">
        <v>34</v>
      </c>
      <c r="H116" s="79" t="s">
        <v>230</v>
      </c>
      <c r="I116" s="88" t="s">
        <v>231</v>
      </c>
      <c r="J116" s="13" t="s">
        <v>40</v>
      </c>
      <c r="K116" s="72" t="s">
        <v>186</v>
      </c>
      <c r="L116" s="105" t="s">
        <v>926</v>
      </c>
      <c r="M116" s="15"/>
    </row>
    <row r="117" spans="1:13" ht="65.25" customHeight="1">
      <c r="A117" s="15"/>
      <c r="B117" s="15"/>
      <c r="C117" s="16">
        <f t="shared" si="1"/>
        <v>96</v>
      </c>
      <c r="D117" s="82" t="s">
        <v>232</v>
      </c>
      <c r="E117" s="9">
        <v>0.5</v>
      </c>
      <c r="F117" s="9" t="s">
        <v>37</v>
      </c>
      <c r="G117" s="9" t="s">
        <v>34</v>
      </c>
      <c r="H117" s="79" t="s">
        <v>233</v>
      </c>
      <c r="I117" s="88" t="s">
        <v>234</v>
      </c>
      <c r="J117" s="13" t="s">
        <v>40</v>
      </c>
      <c r="K117" s="72" t="s">
        <v>186</v>
      </c>
      <c r="L117" s="105" t="s">
        <v>926</v>
      </c>
      <c r="M117" s="15"/>
    </row>
    <row r="118" spans="1:13" ht="65.25" customHeight="1">
      <c r="A118" s="15"/>
      <c r="B118" s="15"/>
      <c r="C118" s="16">
        <f t="shared" si="1"/>
        <v>97</v>
      </c>
      <c r="D118" s="82" t="s">
        <v>235</v>
      </c>
      <c r="E118" s="9">
        <v>1</v>
      </c>
      <c r="F118" s="9" t="s">
        <v>37</v>
      </c>
      <c r="G118" s="9" t="s">
        <v>34</v>
      </c>
      <c r="H118" s="79" t="s">
        <v>236</v>
      </c>
      <c r="I118" s="88" t="s">
        <v>237</v>
      </c>
      <c r="J118" s="13" t="s">
        <v>40</v>
      </c>
      <c r="K118" s="72" t="s">
        <v>186</v>
      </c>
      <c r="L118" s="105" t="s">
        <v>926</v>
      </c>
      <c r="M118" s="74"/>
    </row>
    <row r="119" spans="1:13" ht="65.25" customHeight="1">
      <c r="A119" s="15"/>
      <c r="B119" s="15"/>
      <c r="C119" s="16">
        <f t="shared" si="1"/>
        <v>98</v>
      </c>
      <c r="D119" s="82" t="s">
        <v>238</v>
      </c>
      <c r="E119" s="9">
        <v>0.5</v>
      </c>
      <c r="F119" s="9" t="s">
        <v>37</v>
      </c>
      <c r="G119" s="9" t="s">
        <v>34</v>
      </c>
      <c r="H119" s="82" t="s">
        <v>239</v>
      </c>
      <c r="I119" s="88" t="s">
        <v>240</v>
      </c>
      <c r="J119" s="13" t="s">
        <v>45</v>
      </c>
      <c r="K119" s="72" t="s">
        <v>186</v>
      </c>
      <c r="L119" s="105" t="s">
        <v>926</v>
      </c>
      <c r="M119" s="74"/>
    </row>
    <row r="120" spans="1:13" ht="69">
      <c r="A120" s="15"/>
      <c r="B120" s="15"/>
      <c r="C120" s="16">
        <f t="shared" si="1"/>
        <v>99</v>
      </c>
      <c r="D120" s="82" t="s">
        <v>241</v>
      </c>
      <c r="E120" s="9">
        <v>0.5</v>
      </c>
      <c r="F120" s="9" t="s">
        <v>37</v>
      </c>
      <c r="G120" s="9" t="s">
        <v>34</v>
      </c>
      <c r="H120" s="82" t="s">
        <v>242</v>
      </c>
      <c r="I120" s="88" t="s">
        <v>243</v>
      </c>
      <c r="J120" s="13" t="s">
        <v>45</v>
      </c>
      <c r="K120" s="94" t="s">
        <v>186</v>
      </c>
      <c r="L120" s="108" t="s">
        <v>926</v>
      </c>
      <c r="M120" s="29"/>
    </row>
    <row r="121" spans="1:13" ht="54.9" customHeight="1">
      <c r="A121" s="10"/>
      <c r="B121" s="10"/>
      <c r="C121" s="16">
        <f t="shared" si="1"/>
        <v>100</v>
      </c>
      <c r="D121" s="83" t="s">
        <v>244</v>
      </c>
      <c r="E121" s="9">
        <v>0.5</v>
      </c>
      <c r="F121" s="9" t="s">
        <v>37</v>
      </c>
      <c r="G121" s="9" t="s">
        <v>34</v>
      </c>
      <c r="H121" s="79" t="s">
        <v>245</v>
      </c>
      <c r="I121" s="88" t="s">
        <v>246</v>
      </c>
      <c r="J121" s="13" t="s">
        <v>40</v>
      </c>
      <c r="K121" s="95" t="s">
        <v>186</v>
      </c>
      <c r="L121" s="108" t="s">
        <v>926</v>
      </c>
      <c r="M121" s="10"/>
    </row>
    <row r="122" spans="1:13">
      <c r="C122" s="38"/>
      <c r="J122" s="38"/>
    </row>
    <row r="123" spans="1:13" ht="69.75" customHeight="1">
      <c r="C123" s="38"/>
      <c r="J123" s="38"/>
    </row>
    <row r="124" spans="1:13">
      <c r="C124" s="38"/>
      <c r="J124" s="38"/>
    </row>
    <row r="125" spans="1:13" ht="65.25" customHeight="1">
      <c r="C125" s="38"/>
      <c r="J125" s="38"/>
    </row>
    <row r="126" spans="1:13" ht="65.25" customHeight="1">
      <c r="C126" s="38"/>
      <c r="J126" s="38"/>
    </row>
    <row r="127" spans="1:13" ht="65.25" customHeight="1">
      <c r="C127" s="38"/>
      <c r="J127" s="38"/>
    </row>
    <row r="128" spans="1:13">
      <c r="C128" s="38"/>
      <c r="J128" s="38"/>
    </row>
    <row r="129" s="38" customFormat="1"/>
    <row r="130" s="38" customFormat="1"/>
    <row r="131" s="38" customFormat="1" ht="65.25" customHeight="1"/>
    <row r="132" s="38" customFormat="1" ht="65.25" customHeight="1"/>
    <row r="133" s="38" customFormat="1" ht="65.25" customHeight="1"/>
    <row r="134" s="38" customFormat="1"/>
    <row r="135" s="38" customFormat="1"/>
    <row r="136" s="38" customFormat="1"/>
    <row r="137" s="38" customFormat="1"/>
    <row r="138" s="38" customFormat="1"/>
    <row r="139" s="38" customFormat="1"/>
    <row r="140" s="38" customFormat="1"/>
    <row r="141" s="38" customFormat="1"/>
    <row r="142" s="38" customFormat="1"/>
    <row r="143" s="38" customFormat="1"/>
    <row r="144" s="38" customFormat="1"/>
    <row r="145" s="38" customFormat="1"/>
    <row r="146" s="38" customFormat="1"/>
    <row r="147" s="38" customFormat="1"/>
    <row r="148" s="38" customFormat="1" ht="30" customHeight="1"/>
    <row r="149" s="38" customFormat="1"/>
    <row r="150" s="38" customFormat="1"/>
    <row r="151" s="38" customFormat="1" ht="65.25" customHeight="1"/>
    <row r="152" s="38" customFormat="1" ht="65.25" customHeight="1"/>
    <row r="153" s="38" customFormat="1" ht="65.25" customHeight="1"/>
    <row r="154" s="38" customFormat="1"/>
    <row r="155" s="38" customFormat="1"/>
    <row r="156" s="38" customFormat="1"/>
    <row r="157" s="38" customFormat="1" ht="65.25" customHeight="1"/>
    <row r="158" s="38" customFormat="1" ht="65.25" customHeight="1"/>
    <row r="159" s="38" customFormat="1" ht="65.25" customHeight="1"/>
    <row r="160" s="38" customFormat="1"/>
    <row r="161" s="38" customFormat="1"/>
    <row r="162" s="38" customFormat="1"/>
    <row r="163" s="38" customFormat="1" ht="65.25" customHeight="1"/>
    <row r="164" s="38" customFormat="1" ht="65.25" customHeight="1"/>
    <row r="165" s="38" customFormat="1" ht="65.25" customHeight="1"/>
    <row r="166" s="38" customFormat="1"/>
    <row r="167" s="38" customFormat="1"/>
    <row r="168" s="38" customFormat="1"/>
    <row r="169" s="38" customFormat="1" ht="65.25" customHeight="1"/>
    <row r="170" s="38" customFormat="1" ht="65.25" customHeight="1"/>
    <row r="171" s="38" customFormat="1" ht="65.25" customHeight="1"/>
    <row r="172" s="38" customFormat="1"/>
    <row r="173" s="38" customFormat="1"/>
    <row r="174" s="38" customFormat="1"/>
    <row r="175" s="38" customFormat="1" ht="65.25" customHeight="1"/>
    <row r="176" s="38" customFormat="1" ht="65.25" customHeight="1"/>
    <row r="177" s="38" customFormat="1" ht="65.25" customHeight="1"/>
    <row r="178" s="38" customFormat="1"/>
    <row r="179" s="38" customFormat="1"/>
    <row r="180" s="38" customFormat="1"/>
    <row r="181" s="38" customFormat="1"/>
    <row r="182" s="38" customFormat="1"/>
    <row r="183" s="38" customFormat="1" ht="65.25" customHeight="1"/>
    <row r="184" s="38" customFormat="1" ht="65.25" customHeight="1"/>
    <row r="185" s="38" customFormat="1" ht="65.25" customHeight="1"/>
    <row r="186" s="38" customFormat="1"/>
    <row r="187" s="38" customFormat="1"/>
    <row r="188" s="38" customFormat="1" ht="65.25" customHeight="1"/>
    <row r="189" s="38" customFormat="1" ht="65.25" customHeight="1"/>
    <row r="190" s="38" customFormat="1" ht="65.25" customHeight="1"/>
    <row r="191" s="38" customFormat="1"/>
    <row r="192" s="38" customFormat="1"/>
    <row r="193" s="38" customFormat="1"/>
    <row r="194" s="38" customFormat="1"/>
    <row r="195" s="38" customFormat="1" ht="65.25" customHeight="1"/>
    <row r="196" s="38" customFormat="1" ht="65.25" customHeight="1"/>
    <row r="197" s="38" customFormat="1" ht="65.25" customHeight="1"/>
    <row r="198" s="38" customFormat="1"/>
    <row r="199" s="38" customFormat="1"/>
    <row r="200" s="38" customFormat="1"/>
    <row r="201" s="38" customFormat="1" ht="65.25" customHeight="1"/>
    <row r="202" s="38" customFormat="1" ht="65.25" customHeight="1"/>
    <row r="203" s="38" customFormat="1" ht="65.25" customHeight="1"/>
    <row r="204" s="38" customFormat="1"/>
    <row r="205" s="38" customFormat="1"/>
    <row r="206" s="38" customFormat="1"/>
    <row r="207" s="38" customFormat="1"/>
    <row r="208" s="38" customFormat="1"/>
    <row r="209" s="38" customFormat="1"/>
    <row r="210" s="38" customFormat="1"/>
    <row r="211" s="38" customFormat="1"/>
    <row r="212" s="38" customFormat="1"/>
    <row r="213" s="38" customFormat="1"/>
    <row r="214" s="38" customFormat="1"/>
    <row r="215" s="38" customFormat="1"/>
    <row r="216" s="38" customFormat="1"/>
    <row r="217" s="38" customFormat="1"/>
    <row r="218" s="38" customFormat="1"/>
    <row r="219" s="38" customFormat="1" ht="27.75" customHeight="1"/>
    <row r="220" s="38" customFormat="1" ht="93.75" customHeight="1"/>
    <row r="221" s="38" customFormat="1" ht="124.5" customHeight="1"/>
    <row r="222" s="38" customFormat="1" ht="93.75" customHeight="1"/>
    <row r="223" s="38" customFormat="1" ht="93.75" customHeight="1"/>
    <row r="224" s="38" customFormat="1" ht="90.75" customHeight="1"/>
    <row r="225" s="38" customFormat="1" ht="102" customHeight="1"/>
    <row r="226" s="38" customFormat="1" ht="99" customHeight="1"/>
    <row r="227" s="38" customFormat="1" ht="27.75" customHeight="1"/>
    <row r="228" s="38" customFormat="1" ht="27.75" customHeight="1"/>
    <row r="229" s="38" customFormat="1" ht="68.25" customHeight="1"/>
    <row r="230" s="38" customFormat="1" ht="65.25" customHeight="1"/>
    <row r="231" s="38" customFormat="1" ht="47.25" customHeight="1"/>
    <row r="232" s="38" customFormat="1" ht="47.25" customHeight="1"/>
    <row r="233" s="38" customFormat="1" ht="47.25" customHeight="1"/>
    <row r="234" s="38" customFormat="1" ht="79.5" customHeight="1"/>
    <row r="235" s="38" customFormat="1" ht="79.5" customHeight="1"/>
    <row r="236" s="38" customFormat="1" ht="99.75" customHeight="1"/>
    <row r="237" s="38" customFormat="1" ht="93" customHeight="1"/>
    <row r="238" s="38" customFormat="1" ht="102.75" customHeight="1"/>
    <row r="239" s="38" customFormat="1" ht="129" customHeight="1"/>
    <row r="240" s="38" customFormat="1" ht="32.25" customHeight="1"/>
    <row r="241" s="38" customFormat="1"/>
    <row r="242" s="38" customFormat="1"/>
    <row r="243" s="38" customFormat="1"/>
    <row r="244" s="38" customFormat="1"/>
    <row r="245" s="38" customFormat="1"/>
    <row r="246" s="38" customFormat="1"/>
    <row r="247" s="38" customFormat="1"/>
    <row r="248" s="38" customFormat="1"/>
    <row r="249" s="38" customFormat="1"/>
    <row r="250" s="38" customFormat="1"/>
    <row r="251" s="38" customFormat="1"/>
    <row r="252" s="38" customFormat="1"/>
    <row r="253" s="38" customFormat="1" ht="27.75" customHeight="1"/>
    <row r="254" s="38" customFormat="1" ht="68.25" customHeight="1"/>
    <row r="255" s="38" customFormat="1" ht="65.25" customHeight="1"/>
    <row r="256" s="38" customFormat="1" ht="65.25" customHeight="1"/>
    <row r="257" s="38" customFormat="1" ht="65.25" customHeight="1"/>
    <row r="258" s="38" customFormat="1" ht="65.25" customHeight="1"/>
    <row r="259" s="38" customFormat="1" ht="47.25" customHeight="1"/>
    <row r="260" s="38" customFormat="1" ht="47.25" customHeight="1"/>
    <row r="261" s="38" customFormat="1" ht="47.25" customHeight="1"/>
    <row r="262" s="38" customFormat="1" ht="79.5" customHeight="1"/>
    <row r="263" s="38" customFormat="1" ht="79.5" customHeight="1"/>
    <row r="264" s="38" customFormat="1" ht="99.75" customHeight="1"/>
    <row r="265" s="38" customFormat="1" ht="93" customHeight="1"/>
    <row r="266" s="38" customFormat="1" ht="102.75" customHeight="1"/>
    <row r="267" s="38" customFormat="1" ht="129" customHeight="1"/>
    <row r="268" s="38" customFormat="1" ht="32.25" customHeight="1"/>
    <row r="269" s="38" customFormat="1"/>
    <row r="270" s="38" customFormat="1"/>
    <row r="271" s="38" customFormat="1"/>
    <row r="272" s="38" customFormat="1"/>
    <row r="273" s="38" customFormat="1"/>
    <row r="274" s="38" customFormat="1"/>
    <row r="275" s="38" customFormat="1"/>
    <row r="276" s="38" customFormat="1"/>
    <row r="277" s="38" customFormat="1"/>
    <row r="278" s="38" customFormat="1"/>
    <row r="279" s="38" customFormat="1"/>
    <row r="280" s="38" customFormat="1"/>
    <row r="281" s="38" customFormat="1"/>
    <row r="282" s="38" customFormat="1"/>
    <row r="283" s="38" customFormat="1"/>
    <row r="284" s="38" customFormat="1" ht="27.75" customHeight="1"/>
    <row r="285" s="38" customFormat="1" ht="98.25" customHeight="1"/>
    <row r="286" s="38" customFormat="1" ht="113.25" customHeight="1"/>
    <row r="287" s="38" customFormat="1" ht="93" customHeight="1"/>
    <row r="288" s="38" customFormat="1" ht="66" customHeight="1"/>
    <row r="289" s="38" customFormat="1" ht="93" customHeight="1"/>
    <row r="290" s="38" customFormat="1" ht="93" customHeight="1"/>
    <row r="291" s="38" customFormat="1" ht="66" customHeight="1"/>
    <row r="292" s="38" customFormat="1" ht="27.75" customHeight="1"/>
    <row r="293" s="38" customFormat="1" ht="78.75" customHeight="1"/>
    <row r="294" s="38" customFormat="1" ht="65.25" customHeight="1"/>
    <row r="295" s="38" customFormat="1" ht="99" customHeight="1"/>
    <row r="296" s="38" customFormat="1" ht="90.75" customHeight="1"/>
    <row r="297" s="38" customFormat="1" ht="66" customHeight="1"/>
    <row r="298" s="38" customFormat="1" ht="85.5" customHeight="1"/>
    <row r="299" s="38" customFormat="1" ht="85.5" customHeight="1"/>
    <row r="300" s="38" customFormat="1" ht="108" customHeight="1"/>
    <row r="301" s="38" customFormat="1" ht="93" customHeight="1"/>
    <row r="302" s="38" customFormat="1" ht="93" customHeight="1"/>
    <row r="303" s="38" customFormat="1" ht="92.25" customHeight="1"/>
    <row r="304" s="38" customFormat="1" ht="122.25" customHeight="1"/>
    <row r="305" s="38" customFormat="1" ht="122.25" customHeight="1"/>
    <row r="306" s="38" customFormat="1" ht="27.75" customHeight="1"/>
    <row r="307" s="38" customFormat="1"/>
    <row r="308" s="38" customFormat="1"/>
    <row r="309" s="38" customFormat="1"/>
    <row r="310" s="38" customFormat="1"/>
    <row r="311" s="38" customFormat="1"/>
    <row r="312" s="38" customFormat="1"/>
    <row r="313" s="38" customFormat="1"/>
    <row r="314" s="38" customFormat="1"/>
    <row r="315" s="38" customFormat="1"/>
    <row r="316" s="38" customFormat="1"/>
    <row r="317" s="38" customFormat="1"/>
    <row r="318" s="38" customFormat="1"/>
    <row r="319" s="38" customFormat="1"/>
    <row r="320" s="38" customFormat="1"/>
    <row r="321" s="38" customFormat="1" ht="27.75" customHeight="1"/>
    <row r="322" s="38" customFormat="1" ht="78.75" customHeight="1"/>
    <row r="323" s="38" customFormat="1" ht="65.25" customHeight="1"/>
    <row r="324" s="38" customFormat="1" ht="65.25" customHeight="1"/>
    <row r="325" s="38" customFormat="1" ht="65.25" customHeight="1"/>
    <row r="326" s="38" customFormat="1" ht="65.25" customHeight="1"/>
    <row r="327" s="38" customFormat="1" ht="99" customHeight="1"/>
    <row r="328" s="38" customFormat="1" ht="90.75" customHeight="1"/>
    <row r="329" s="38" customFormat="1" ht="66" customHeight="1"/>
    <row r="330" s="38" customFormat="1" ht="85.5" customHeight="1"/>
    <row r="331" s="38" customFormat="1" ht="85.5" customHeight="1"/>
    <row r="332" s="38" customFormat="1" ht="108" customHeight="1"/>
    <row r="333" s="38" customFormat="1" ht="93" customHeight="1"/>
    <row r="334" s="38" customFormat="1" ht="93" customHeight="1"/>
    <row r="335" s="38" customFormat="1" ht="92.25" customHeight="1"/>
    <row r="336" s="38" customFormat="1" ht="122.25" customHeight="1"/>
    <row r="337" s="38" customFormat="1" ht="122.25" customHeight="1"/>
    <row r="338" s="38" customFormat="1" ht="27.75" customHeight="1"/>
    <row r="339" s="38" customFormat="1"/>
    <row r="340" s="38" customFormat="1"/>
    <row r="341" s="38" customFormat="1"/>
    <row r="342" s="38" customFormat="1"/>
    <row r="343" s="38" customFormat="1"/>
    <row r="344" s="38" customFormat="1"/>
    <row r="345" s="38" customFormat="1"/>
    <row r="346" s="38" customFormat="1"/>
    <row r="347" s="38" customFormat="1"/>
    <row r="348" s="38" customFormat="1"/>
    <row r="349" s="38" customFormat="1"/>
    <row r="350" s="38" customFormat="1"/>
    <row r="351" s="38" customFormat="1"/>
    <row r="352" s="38" customFormat="1"/>
    <row r="353" s="38" customFormat="1"/>
    <row r="354" s="38" customFormat="1"/>
    <row r="355" s="38" customFormat="1"/>
    <row r="356" s="38" customFormat="1" ht="27.75" customHeight="1"/>
    <row r="357" s="38" customFormat="1" ht="47.25" customHeight="1"/>
    <row r="358" s="38" customFormat="1" ht="57.75" customHeight="1"/>
    <row r="359" s="38" customFormat="1" ht="74.25" customHeight="1"/>
    <row r="360" s="38" customFormat="1" ht="101.25" customHeight="1"/>
    <row r="361" s="38" customFormat="1" ht="68.25" customHeight="1"/>
    <row r="362" s="38" customFormat="1" ht="75.75" customHeight="1"/>
    <row r="363" s="38" customFormat="1" ht="82.5" customHeight="1"/>
    <row r="364" s="38" customFormat="1" ht="88.5" customHeight="1"/>
    <row r="365" s="38" customFormat="1" ht="82.5" customHeight="1"/>
    <row r="366" s="38" customFormat="1" ht="82.5" customHeight="1"/>
    <row r="367" s="38" customFormat="1" ht="72" customHeight="1"/>
    <row r="368" s="38" customFormat="1" ht="82.5" customHeight="1"/>
    <row r="369" s="38" customFormat="1" ht="72" customHeight="1"/>
    <row r="370" s="38" customFormat="1" ht="78.75" customHeight="1"/>
    <row r="371" s="38" customFormat="1"/>
    <row r="372" s="38" customFormat="1" ht="54.75" customHeight="1"/>
    <row r="373" s="38" customFormat="1" ht="72.75" customHeight="1"/>
    <row r="374" s="38" customFormat="1" ht="65.25" customHeight="1"/>
    <row r="375" s="38" customFormat="1" ht="84" customHeight="1"/>
    <row r="376" s="38" customFormat="1" ht="84" customHeight="1"/>
    <row r="377" s="38" customFormat="1" ht="93.75" customHeight="1"/>
    <row r="378" s="38" customFormat="1" ht="105.75" customHeight="1"/>
    <row r="379" s="38" customFormat="1" ht="27.75" customHeight="1"/>
    <row r="380" s="38" customFormat="1"/>
    <row r="381" s="38" customFormat="1" ht="43.5" customHeight="1"/>
    <row r="382" s="38" customFormat="1" ht="69.75" customHeight="1"/>
    <row r="383" s="38" customFormat="1" ht="69.75" customHeight="1"/>
    <row r="384" s="38" customFormat="1" ht="183" customHeight="1"/>
    <row r="385" s="38" customFormat="1"/>
    <row r="386" s="38" customFormat="1" ht="70.5" customHeight="1"/>
    <row r="387" s="38" customFormat="1"/>
    <row r="388" s="38" customFormat="1" ht="27.75" customHeight="1"/>
    <row r="389" s="38" customFormat="1"/>
    <row r="390" s="38" customFormat="1"/>
    <row r="391" s="38" customFormat="1"/>
    <row r="392" s="38" customFormat="1"/>
    <row r="393" s="38" customFormat="1"/>
    <row r="394" s="38" customFormat="1" ht="74.25" customHeight="1"/>
    <row r="395" s="38" customFormat="1"/>
    <row r="396" s="38" customFormat="1"/>
    <row r="397" s="38" customFormat="1"/>
    <row r="398" s="38" customFormat="1" ht="83.25" customHeight="1"/>
    <row r="399" s="38" customFormat="1" ht="27.75" customHeight="1"/>
    <row r="400" s="38" customFormat="1"/>
    <row r="401" s="38" customFormat="1" ht="53.25" customHeight="1"/>
    <row r="402" s="38" customFormat="1"/>
    <row r="403" s="38" customFormat="1" ht="62.25" customHeight="1"/>
    <row r="404" s="38" customFormat="1" ht="111" customHeight="1"/>
    <row r="405" s="38" customFormat="1"/>
    <row r="406" s="38" customFormat="1" ht="72.75" customHeight="1"/>
    <row r="407" s="38" customFormat="1"/>
    <row r="408" s="38" customFormat="1"/>
    <row r="409" s="38" customFormat="1"/>
    <row r="410" s="38" customFormat="1"/>
    <row r="411" s="38" customFormat="1"/>
    <row r="412" s="38" customFormat="1"/>
    <row r="413" s="38" customFormat="1"/>
    <row r="414" s="38" customFormat="1"/>
    <row r="415" s="38" customFormat="1"/>
    <row r="416" s="38" customFormat="1"/>
    <row r="417" s="38" customFormat="1"/>
    <row r="418" s="38" customFormat="1"/>
    <row r="419" s="38" customFormat="1" ht="27.75" customHeight="1"/>
    <row r="420" s="38" customFormat="1"/>
    <row r="421" s="38" customFormat="1"/>
    <row r="422" s="38" customFormat="1"/>
    <row r="423" s="38" customFormat="1" ht="27.75" customHeight="1"/>
    <row r="424" s="38" customFormat="1" ht="27.75" customHeight="1"/>
    <row r="425" s="38" customFormat="1" ht="27.75" customHeight="1"/>
    <row r="426" s="38" customFormat="1" ht="120" customHeight="1"/>
    <row r="427" s="38" customFormat="1" ht="65.25" customHeight="1"/>
    <row r="428" s="38" customFormat="1" ht="65.25" customHeight="1"/>
    <row r="429" s="38" customFormat="1" ht="65.25" customHeight="1"/>
    <row r="430" s="38" customFormat="1" ht="65.25" customHeight="1"/>
    <row r="431" s="38" customFormat="1" ht="65.25" customHeight="1"/>
    <row r="432" s="38" customFormat="1" ht="65.25" customHeight="1"/>
    <row r="433" s="38" customFormat="1" ht="99" customHeight="1"/>
    <row r="434" s="38" customFormat="1" ht="99" customHeight="1"/>
    <row r="435" s="38" customFormat="1" ht="99" customHeight="1"/>
    <row r="436" s="38" customFormat="1"/>
    <row r="437" s="38" customFormat="1"/>
    <row r="438" s="38" customFormat="1"/>
    <row r="439" s="38" customFormat="1"/>
    <row r="440" s="38" customFormat="1"/>
    <row r="441" s="38" customFormat="1"/>
    <row r="442" s="38" customFormat="1"/>
    <row r="443" s="38" customFormat="1"/>
    <row r="444" s="38" customFormat="1"/>
    <row r="445" s="38" customFormat="1"/>
    <row r="446" s="38" customFormat="1"/>
    <row r="447" s="38" customFormat="1"/>
    <row r="448" s="38" customFormat="1"/>
    <row r="449" s="38" customFormat="1"/>
    <row r="450" s="38" customFormat="1"/>
    <row r="451" s="38" customFormat="1"/>
    <row r="452" s="38" customFormat="1"/>
    <row r="453" s="38" customFormat="1"/>
    <row r="454" s="38" customFormat="1"/>
    <row r="455" s="38" customFormat="1"/>
    <row r="456" s="38" customFormat="1"/>
    <row r="457" s="38" customFormat="1"/>
    <row r="458" s="38" customFormat="1" ht="27.75" customHeight="1"/>
    <row r="459" s="38" customFormat="1"/>
    <row r="460" s="38" customFormat="1"/>
    <row r="461" s="38" customFormat="1"/>
    <row r="462" s="38" customFormat="1"/>
    <row r="463" s="38" customFormat="1"/>
    <row r="464" s="38" customFormat="1"/>
    <row r="465" s="38" customFormat="1"/>
    <row r="466" s="38" customFormat="1"/>
    <row r="467" s="38" customFormat="1"/>
    <row r="468" s="38" customFormat="1"/>
    <row r="469" s="38" customFormat="1"/>
    <row r="470" s="38" customFormat="1"/>
    <row r="471" s="38" customFormat="1"/>
    <row r="472" s="38" customFormat="1"/>
    <row r="473" s="38" customFormat="1"/>
    <row r="474" s="38" customFormat="1"/>
    <row r="475" s="38" customFormat="1"/>
    <row r="476" s="38" customFormat="1"/>
    <row r="477" s="38" customFormat="1"/>
    <row r="478" s="38" customFormat="1"/>
    <row r="479" s="38" customFormat="1"/>
    <row r="480" s="38" customFormat="1"/>
    <row r="481" s="38" customFormat="1"/>
    <row r="482" s="38" customFormat="1"/>
    <row r="483" s="38" customFormat="1"/>
    <row r="484" s="38" customFormat="1"/>
    <row r="485" s="38" customFormat="1"/>
    <row r="486" s="38" customFormat="1"/>
    <row r="487" s="38" customFormat="1"/>
    <row r="488" s="38" customFormat="1"/>
    <row r="489" s="38" customFormat="1"/>
    <row r="490" s="38" customFormat="1"/>
    <row r="491" s="38" customFormat="1"/>
    <row r="492" s="38" customFormat="1"/>
    <row r="493" s="38" customFormat="1"/>
    <row r="494" s="38" customFormat="1"/>
    <row r="495" s="38" customFormat="1"/>
    <row r="496" s="38" customFormat="1" ht="28.5" customHeight="1"/>
    <row r="497" s="38" customFormat="1"/>
    <row r="498" s="38" customFormat="1"/>
    <row r="499" s="38" customFormat="1"/>
    <row r="500" s="38" customFormat="1"/>
    <row r="501" s="38" customFormat="1"/>
    <row r="502" s="38" customFormat="1"/>
    <row r="503" s="38" customFormat="1"/>
    <row r="504" s="38" customFormat="1"/>
    <row r="505" s="38" customFormat="1"/>
    <row r="506" s="38" customFormat="1"/>
    <row r="507" s="38" customFormat="1"/>
    <row r="508" s="38" customFormat="1"/>
    <row r="509" s="38" customFormat="1"/>
    <row r="510" s="38" customFormat="1"/>
    <row r="511" s="38" customFormat="1"/>
    <row r="512" s="38" customFormat="1"/>
    <row r="513" s="38" customFormat="1"/>
    <row r="514" s="38" customFormat="1"/>
    <row r="515" s="38" customFormat="1"/>
    <row r="516" s="38" customFormat="1"/>
    <row r="517" s="38" customFormat="1"/>
    <row r="518" s="38" customFormat="1"/>
    <row r="519" s="38" customFormat="1"/>
    <row r="520" s="38" customFormat="1"/>
    <row r="521" s="38" customFormat="1"/>
    <row r="522" s="38" customFormat="1"/>
    <row r="523" s="38" customFormat="1"/>
    <row r="524" s="38" customFormat="1"/>
    <row r="525" s="38" customFormat="1" ht="27.75" customHeight="1"/>
    <row r="526" s="38" customFormat="1" ht="27" customHeight="1"/>
    <row r="527" s="38" customFormat="1"/>
    <row r="528" s="38" customFormat="1"/>
    <row r="529" s="38" customFormat="1"/>
    <row r="530" s="38" customFormat="1"/>
    <row r="531" s="38" customFormat="1"/>
    <row r="532" s="38" customFormat="1"/>
    <row r="533" s="38" customFormat="1"/>
    <row r="534" s="38" customFormat="1"/>
    <row r="535" s="38" customFormat="1"/>
    <row r="536" s="38" customFormat="1"/>
    <row r="537" s="38" customFormat="1"/>
    <row r="538" s="38" customFormat="1"/>
    <row r="539" s="38" customFormat="1"/>
    <row r="540" s="38" customFormat="1"/>
    <row r="541" s="38" customFormat="1"/>
    <row r="542" s="38" customFormat="1"/>
    <row r="543" s="38" customFormat="1"/>
    <row r="544" s="38" customFormat="1"/>
    <row r="545" s="38" customFormat="1"/>
    <row r="546" s="38" customFormat="1"/>
    <row r="547" s="38" customFormat="1"/>
    <row r="548" s="38" customFormat="1"/>
    <row r="549" s="38" customFormat="1"/>
    <row r="550" s="38" customFormat="1"/>
    <row r="551" s="38" customFormat="1"/>
    <row r="552" s="38" customFormat="1"/>
    <row r="553" s="38" customFormat="1"/>
    <row r="554" s="38" customFormat="1"/>
    <row r="555" s="38" customFormat="1"/>
    <row r="556" s="38" customFormat="1"/>
    <row r="557" s="38" customFormat="1"/>
    <row r="558" s="38" customFormat="1"/>
    <row r="559" s="38" customFormat="1"/>
    <row r="560" s="38" customFormat="1"/>
    <row r="561" s="38" customFormat="1"/>
    <row r="562" s="38" customFormat="1"/>
    <row r="563" s="38" customFormat="1"/>
    <row r="564" s="38" customFormat="1"/>
    <row r="565" s="38" customFormat="1"/>
    <row r="566" s="38" customFormat="1"/>
    <row r="567" s="38" customFormat="1"/>
    <row r="568" s="38" customFormat="1"/>
    <row r="569" s="38" customFormat="1"/>
    <row r="570" s="38" customFormat="1"/>
    <row r="571" s="38" customFormat="1"/>
    <row r="572" s="38" customFormat="1"/>
    <row r="573" s="38" customFormat="1"/>
    <row r="574" s="38" customFormat="1"/>
    <row r="575" s="38" customFormat="1"/>
    <row r="576" s="38" customFormat="1"/>
    <row r="577" s="38" customFormat="1"/>
    <row r="578" s="38" customFormat="1"/>
    <row r="579" s="38" customFormat="1"/>
    <row r="580" s="38" customFormat="1"/>
    <row r="581" s="38" customFormat="1"/>
    <row r="582" s="38" customFormat="1"/>
    <row r="583" s="38" customFormat="1"/>
    <row r="584" s="38" customFormat="1"/>
    <row r="585" s="38" customFormat="1"/>
    <row r="586" s="38" customFormat="1"/>
    <row r="587" s="38" customFormat="1"/>
    <row r="588" s="38" customFormat="1"/>
    <row r="589" s="38" customFormat="1" ht="26.25" customHeight="1"/>
    <row r="590" s="38" customFormat="1"/>
    <row r="591" s="38" customFormat="1"/>
    <row r="592" s="38" customFormat="1"/>
    <row r="593" s="38" customFormat="1"/>
    <row r="594" s="38" customFormat="1"/>
    <row r="595" s="38" customFormat="1"/>
    <row r="596" s="38" customFormat="1"/>
    <row r="597" s="38" customFormat="1"/>
    <row r="598" s="38" customFormat="1"/>
    <row r="599" s="38" customFormat="1"/>
    <row r="600" s="38" customFormat="1"/>
    <row r="601" s="38" customFormat="1"/>
    <row r="602" s="38" customFormat="1"/>
    <row r="603" s="38" customFormat="1"/>
    <row r="604" s="38" customFormat="1"/>
    <row r="605" s="38" customFormat="1"/>
    <row r="606" s="38" customFormat="1"/>
    <row r="607" s="38" customFormat="1"/>
    <row r="608" s="38" customFormat="1"/>
    <row r="609" s="38" customFormat="1"/>
    <row r="610" s="38" customFormat="1"/>
    <row r="611" s="38" customFormat="1"/>
    <row r="612" s="38" customFormat="1"/>
    <row r="613" s="38" customFormat="1"/>
    <row r="614" s="38" customFormat="1"/>
    <row r="615" s="38" customFormat="1"/>
    <row r="616" s="38" customFormat="1"/>
    <row r="617" s="38" customFormat="1"/>
    <row r="618" s="38" customFormat="1"/>
    <row r="619" s="38" customFormat="1"/>
    <row r="620" s="38" customFormat="1"/>
    <row r="621" s="38" customFormat="1"/>
    <row r="622" s="38" customFormat="1"/>
    <row r="623" s="38" customFormat="1"/>
    <row r="624" s="38" customFormat="1"/>
    <row r="625" s="38" customFormat="1"/>
    <row r="626" s="38" customFormat="1"/>
    <row r="627" s="38" customFormat="1"/>
    <row r="628" s="38" customFormat="1"/>
    <row r="629" s="38" customFormat="1"/>
    <row r="630" s="38" customFormat="1"/>
    <row r="631" s="38" customFormat="1"/>
    <row r="632" s="38" customFormat="1"/>
    <row r="633" s="38" customFormat="1"/>
    <row r="634" s="38" customFormat="1"/>
    <row r="635" s="38" customFormat="1"/>
    <row r="636" s="38" customFormat="1"/>
    <row r="637" s="38" customFormat="1"/>
    <row r="638" s="38" customFormat="1"/>
    <row r="639" s="38" customFormat="1"/>
    <row r="640" s="38" customFormat="1"/>
    <row r="641" s="38" customFormat="1"/>
    <row r="642" s="38" customFormat="1"/>
    <row r="643" s="38" customFormat="1"/>
    <row r="644" s="38" customFormat="1"/>
    <row r="645" s="38" customFormat="1"/>
    <row r="646" s="38" customFormat="1"/>
    <row r="647" s="38" customFormat="1"/>
    <row r="648" s="38" customFormat="1"/>
    <row r="649" s="38" customFormat="1"/>
    <row r="650" s="38" customFormat="1"/>
    <row r="651" s="38" customFormat="1"/>
    <row r="652" s="38" customFormat="1"/>
    <row r="653" s="38" customFormat="1"/>
    <row r="654" s="38" customFormat="1" ht="24" customHeight="1"/>
    <row r="655" s="38" customFormat="1"/>
    <row r="656" s="38" customFormat="1"/>
    <row r="657" s="38" customFormat="1"/>
    <row r="658" s="38" customFormat="1"/>
    <row r="659" s="38" customFormat="1"/>
    <row r="660" s="38" customFormat="1"/>
    <row r="661" s="38" customFormat="1"/>
    <row r="662" s="38" customFormat="1"/>
    <row r="663" s="38" customFormat="1"/>
    <row r="664" s="38" customFormat="1"/>
    <row r="665" s="38" customFormat="1"/>
    <row r="666" s="38" customFormat="1"/>
    <row r="667" s="38" customFormat="1"/>
    <row r="668" s="38" customFormat="1"/>
    <row r="669" s="38" customFormat="1"/>
    <row r="670" s="38" customFormat="1"/>
    <row r="671" s="38" customFormat="1"/>
    <row r="672" s="38" customFormat="1"/>
    <row r="673" s="38" customFormat="1"/>
    <row r="674" s="38" customFormat="1"/>
    <row r="675" s="38" customFormat="1"/>
    <row r="676" s="38" customFormat="1"/>
    <row r="677" s="38" customFormat="1"/>
    <row r="678" s="38" customFormat="1"/>
    <row r="679" s="38" customFormat="1"/>
    <row r="680" s="38" customFormat="1"/>
    <row r="681" s="38" customFormat="1"/>
    <row r="682" s="38" customFormat="1"/>
    <row r="683" s="38" customFormat="1"/>
    <row r="684" s="38" customFormat="1"/>
    <row r="685" s="38" customFormat="1"/>
    <row r="686" s="38" customFormat="1"/>
    <row r="687" s="38" customFormat="1"/>
    <row r="688" s="38" customFormat="1"/>
    <row r="689" s="38" customFormat="1"/>
    <row r="690" s="38" customFormat="1"/>
    <row r="691" s="38" customFormat="1"/>
    <row r="692" s="38" customFormat="1"/>
    <row r="693" s="38" customFormat="1"/>
    <row r="694" s="38" customFormat="1"/>
    <row r="695" s="38" customFormat="1"/>
    <row r="696" s="38" customFormat="1"/>
    <row r="697" s="38" customFormat="1"/>
    <row r="698" s="38" customFormat="1"/>
    <row r="699" s="38" customFormat="1"/>
    <row r="700" s="38" customFormat="1"/>
    <row r="701" s="38" customFormat="1"/>
    <row r="702" s="38" customFormat="1"/>
    <row r="703" s="38" customFormat="1"/>
    <row r="704" s="38" customFormat="1"/>
    <row r="705" s="38" customFormat="1" ht="28.5" customHeight="1"/>
    <row r="706" s="38" customFormat="1" ht="24.75" customHeight="1"/>
    <row r="707" s="38" customFormat="1"/>
    <row r="708" s="38" customFormat="1"/>
    <row r="709" s="38" customFormat="1"/>
    <row r="710" s="38" customFormat="1"/>
    <row r="711" s="38" customFormat="1"/>
    <row r="712" s="38" customFormat="1"/>
    <row r="713" s="38" customFormat="1"/>
    <row r="714" s="38" customFormat="1"/>
    <row r="715" s="38" customFormat="1"/>
    <row r="716" s="38" customFormat="1"/>
    <row r="717" s="38" customFormat="1"/>
    <row r="718" s="38" customFormat="1"/>
    <row r="719" s="38" customFormat="1"/>
    <row r="720" s="38" customFormat="1"/>
    <row r="721" s="38" customFormat="1"/>
    <row r="722" s="38" customFormat="1"/>
    <row r="723" s="38" customFormat="1"/>
    <row r="724" s="38" customFormat="1"/>
    <row r="725" s="38" customFormat="1"/>
    <row r="726" s="38" customFormat="1"/>
    <row r="727" s="38" customFormat="1"/>
    <row r="728" s="38" customFormat="1"/>
    <row r="729" s="38" customFormat="1"/>
    <row r="730" s="38" customFormat="1"/>
    <row r="731" s="38" customFormat="1"/>
    <row r="732" s="38" customFormat="1"/>
    <row r="733" s="38" customFormat="1"/>
    <row r="734" s="38" customFormat="1"/>
    <row r="735" s="38" customFormat="1"/>
    <row r="736" s="38" customFormat="1"/>
    <row r="737" s="38" customFormat="1"/>
    <row r="738" s="38" customFormat="1"/>
    <row r="739" s="38" customFormat="1"/>
    <row r="740" s="38" customFormat="1"/>
    <row r="741" s="38" customFormat="1"/>
    <row r="742" s="38" customFormat="1"/>
    <row r="743" s="38" customFormat="1"/>
    <row r="744" s="38" customFormat="1"/>
    <row r="745" s="38" customFormat="1"/>
    <row r="746" s="38" customFormat="1"/>
    <row r="747" s="38" customFormat="1"/>
    <row r="748" s="38" customFormat="1"/>
    <row r="749" s="38" customFormat="1"/>
    <row r="750" s="38" customFormat="1"/>
    <row r="751" s="38" customFormat="1" ht="24.75" customHeight="1"/>
    <row r="752" s="38" customFormat="1"/>
    <row r="753" s="38" customFormat="1"/>
    <row r="754" s="38" customFormat="1"/>
    <row r="755" s="38" customFormat="1"/>
    <row r="756" s="38" customFormat="1"/>
    <row r="757" s="38" customFormat="1"/>
    <row r="758" s="38" customFormat="1"/>
    <row r="759" s="38" customFormat="1"/>
    <row r="760" s="38" customFormat="1"/>
    <row r="761" s="38" customFormat="1"/>
    <row r="762" s="38" customFormat="1"/>
    <row r="763" s="38" customFormat="1"/>
    <row r="764" s="38" customFormat="1"/>
    <row r="765" s="38" customFormat="1"/>
    <row r="766" s="38" customFormat="1"/>
    <row r="767" s="38" customFormat="1"/>
    <row r="768" s="38" customFormat="1"/>
    <row r="769" s="38" customFormat="1"/>
    <row r="770" s="38" customFormat="1"/>
    <row r="771" s="38" customFormat="1"/>
    <row r="772" s="38" customFormat="1"/>
    <row r="773" s="38" customFormat="1"/>
    <row r="774" s="38" customFormat="1"/>
    <row r="775" s="38" customFormat="1"/>
    <row r="776" s="38" customFormat="1"/>
    <row r="777" s="38" customFormat="1"/>
    <row r="778" s="38" customFormat="1"/>
    <row r="779" s="38" customFormat="1"/>
    <row r="780" s="38" customFormat="1"/>
    <row r="781" s="38" customFormat="1"/>
    <row r="782" s="38" customFormat="1"/>
    <row r="783" s="38" customFormat="1"/>
    <row r="784" s="38" customFormat="1"/>
    <row r="785" s="38" customFormat="1"/>
    <row r="786" s="38" customFormat="1"/>
    <row r="787" s="38" customFormat="1"/>
    <row r="788" s="38" customFormat="1"/>
    <row r="789" s="38" customFormat="1"/>
    <row r="790" s="38" customFormat="1"/>
    <row r="791" s="38" customFormat="1"/>
    <row r="792" s="38" customFormat="1"/>
    <row r="793" s="38" customFormat="1"/>
    <row r="794" s="38" customFormat="1"/>
    <row r="795" s="38" customFormat="1"/>
    <row r="796" s="38" customFormat="1"/>
    <row r="797" s="38" customFormat="1"/>
    <row r="798" s="38" customFormat="1" ht="30" customHeight="1"/>
    <row r="799" s="38" customFormat="1"/>
    <row r="800" s="38" customFormat="1"/>
    <row r="801" s="38" customFormat="1"/>
    <row r="802" s="38" customFormat="1"/>
    <row r="803" s="38" customFormat="1"/>
    <row r="804" s="38" customFormat="1"/>
    <row r="805" s="38" customFormat="1"/>
    <row r="806" s="38" customFormat="1"/>
    <row r="807" s="38" customFormat="1"/>
    <row r="808" s="38" customFormat="1"/>
    <row r="809" s="38" customFormat="1"/>
    <row r="810" s="38" customFormat="1"/>
    <row r="811" s="38" customFormat="1"/>
    <row r="812" s="38" customFormat="1"/>
    <row r="813" s="38" customFormat="1"/>
    <row r="814" s="38" customFormat="1"/>
    <row r="815" s="38" customFormat="1"/>
    <row r="816" s="38" customFormat="1"/>
    <row r="817" s="38" customFormat="1"/>
    <row r="818" s="38" customFormat="1"/>
    <row r="819" s="38" customFormat="1"/>
    <row r="820" s="38" customFormat="1"/>
    <row r="821" s="38" customFormat="1"/>
    <row r="822" s="38" customFormat="1"/>
    <row r="823" s="38" customFormat="1"/>
    <row r="824" s="38" customFormat="1"/>
    <row r="825" s="38" customFormat="1"/>
    <row r="826" s="38" customFormat="1"/>
    <row r="827" s="38" customFormat="1"/>
    <row r="828" s="38" customFormat="1"/>
    <row r="829" s="38" customFormat="1"/>
    <row r="830" s="38" customFormat="1"/>
    <row r="831" s="38" customFormat="1"/>
    <row r="832" s="38" customFormat="1"/>
    <row r="833" s="38" customFormat="1"/>
    <row r="834" s="38" customFormat="1" ht="30" customHeight="1"/>
    <row r="835" s="38" customFormat="1"/>
    <row r="836" s="38" customFormat="1"/>
    <row r="837" s="38" customFormat="1"/>
    <row r="838" s="38" customFormat="1"/>
    <row r="839" s="38" customFormat="1"/>
    <row r="840" s="38" customFormat="1"/>
    <row r="841" s="38" customFormat="1"/>
    <row r="842" s="38" customFormat="1"/>
    <row r="843" s="38" customFormat="1"/>
    <row r="844" s="38" customFormat="1"/>
    <row r="845" s="38" customFormat="1"/>
    <row r="846" s="38" customFormat="1" ht="27.75" customHeight="1"/>
    <row r="847" s="38" customFormat="1"/>
    <row r="848" s="38" customFormat="1"/>
    <row r="849" s="38" customFormat="1"/>
    <row r="850" s="38" customFormat="1"/>
    <row r="851" s="38" customFormat="1"/>
    <row r="852" s="38" customFormat="1"/>
    <row r="853" s="38" customFormat="1"/>
    <row r="854" s="38" customFormat="1"/>
    <row r="855" s="38" customFormat="1"/>
    <row r="856" s="38" customFormat="1"/>
    <row r="857" s="38" customFormat="1"/>
    <row r="858" s="38" customFormat="1"/>
    <row r="859" s="38" customFormat="1"/>
    <row r="860" s="38" customFormat="1"/>
    <row r="861" s="38" customFormat="1"/>
    <row r="862" s="38" customFormat="1"/>
    <row r="863" s="38" customFormat="1"/>
    <row r="864" s="38" customFormat="1"/>
    <row r="865" s="38" customFormat="1"/>
    <row r="866" s="38" customFormat="1"/>
    <row r="867" s="38" customFormat="1"/>
    <row r="868" s="38" customFormat="1"/>
    <row r="869" s="38" customFormat="1"/>
    <row r="870" s="38" customFormat="1"/>
    <row r="871" s="38" customFormat="1"/>
    <row r="872" s="38" customFormat="1"/>
    <row r="873" s="38" customFormat="1"/>
    <row r="874" s="38" customFormat="1"/>
    <row r="875" s="38" customFormat="1"/>
    <row r="876" s="38" customFormat="1"/>
    <row r="877" s="38" customFormat="1"/>
    <row r="878" s="38" customFormat="1"/>
    <row r="879" s="38" customFormat="1"/>
    <row r="880" s="38" customFormat="1"/>
    <row r="881" s="38" customFormat="1"/>
    <row r="882" s="38" customFormat="1"/>
    <row r="883" s="38" customFormat="1"/>
    <row r="884" s="38" customFormat="1"/>
    <row r="885" s="38" customFormat="1"/>
    <row r="886" s="38" customFormat="1"/>
    <row r="887" s="38" customFormat="1"/>
    <row r="888" s="38" customFormat="1"/>
    <row r="889" s="38" customFormat="1"/>
    <row r="890" s="38" customFormat="1"/>
    <row r="891" s="38" customFormat="1"/>
    <row r="892" s="38" customFormat="1"/>
    <row r="893" s="38" customFormat="1"/>
    <row r="894" s="38" customFormat="1"/>
    <row r="895" s="38" customFormat="1"/>
    <row r="896" s="38" customFormat="1"/>
    <row r="897" s="38" customFormat="1"/>
    <row r="898" s="38" customFormat="1"/>
    <row r="899" s="38" customFormat="1"/>
    <row r="900" s="38" customFormat="1"/>
    <row r="901" s="38" customFormat="1"/>
    <row r="902" s="38" customFormat="1"/>
    <row r="903" s="38" customFormat="1"/>
    <row r="904" s="38" customFormat="1"/>
    <row r="905" s="38" customFormat="1"/>
    <row r="906" s="38" customFormat="1"/>
    <row r="907" s="38" customFormat="1"/>
    <row r="908" s="38" customFormat="1"/>
    <row r="909" s="38" customFormat="1"/>
    <row r="910" s="38" customFormat="1"/>
    <row r="911" s="38" customFormat="1"/>
    <row r="912" s="38" customFormat="1"/>
    <row r="913" s="38" customFormat="1"/>
    <row r="914" s="38" customFormat="1"/>
    <row r="915" s="38" customFormat="1"/>
    <row r="916" s="38" customFormat="1"/>
    <row r="917" s="38" customFormat="1"/>
    <row r="918" s="38" customFormat="1"/>
    <row r="919" s="38" customFormat="1"/>
    <row r="920" s="38" customFormat="1"/>
    <row r="921" s="38" customFormat="1"/>
    <row r="922" s="38" customFormat="1"/>
    <row r="923" s="38" customFormat="1"/>
    <row r="924" s="38" customFormat="1"/>
    <row r="925" s="38" customFormat="1"/>
    <row r="926" s="38" customFormat="1"/>
    <row r="927" s="38" customFormat="1"/>
    <row r="928" s="38" customFormat="1"/>
    <row r="929" s="38" customFormat="1"/>
    <row r="930" s="38" customFormat="1"/>
    <row r="931" s="38" customFormat="1"/>
    <row r="932" s="38" customFormat="1"/>
    <row r="933" s="38" customFormat="1"/>
    <row r="934" s="38" customFormat="1"/>
    <row r="935" s="38" customFormat="1"/>
    <row r="936" s="38" customFormat="1"/>
    <row r="937" s="38" customFormat="1"/>
    <row r="938" s="38" customFormat="1"/>
    <row r="939" s="38" customFormat="1"/>
    <row r="940" s="38" customFormat="1"/>
    <row r="941" s="38" customFormat="1"/>
    <row r="942" s="38" customFormat="1"/>
    <row r="943" s="38" customFormat="1"/>
    <row r="944" s="38" customFormat="1"/>
    <row r="945" s="38" customFormat="1"/>
    <row r="946" s="38" customFormat="1"/>
    <row r="947" s="38" customFormat="1"/>
    <row r="948" s="38" customFormat="1"/>
    <row r="949" s="38" customFormat="1"/>
    <row r="950" s="38" customFormat="1"/>
    <row r="951" s="38" customFormat="1"/>
    <row r="952" s="38" customFormat="1"/>
    <row r="953" s="38" customFormat="1"/>
    <row r="954" s="38" customFormat="1" ht="27" customHeight="1"/>
    <row r="955" s="38" customFormat="1"/>
    <row r="956" s="38" customFormat="1"/>
    <row r="957" s="38" customFormat="1"/>
    <row r="958" s="38" customFormat="1"/>
    <row r="959" s="38" customFormat="1"/>
    <row r="960" s="38" customFormat="1"/>
    <row r="961" s="38" customFormat="1"/>
    <row r="962" s="38" customFormat="1"/>
    <row r="963" s="38" customFormat="1"/>
    <row r="964" s="38" customFormat="1"/>
    <row r="965" s="38" customFormat="1"/>
    <row r="966" s="38" customFormat="1"/>
    <row r="967" s="38" customFormat="1"/>
    <row r="968" s="38" customFormat="1"/>
    <row r="969" s="38" customFormat="1"/>
    <row r="970" s="38" customFormat="1"/>
    <row r="971" s="38" customFormat="1"/>
    <row r="972" s="38" customFormat="1"/>
    <row r="973" s="38" customFormat="1"/>
    <row r="974" s="38" customFormat="1"/>
    <row r="975" s="38" customFormat="1"/>
    <row r="976" s="38" customFormat="1"/>
    <row r="977" s="38" customFormat="1"/>
    <row r="978" s="38" customFormat="1"/>
    <row r="979" s="38" customFormat="1"/>
    <row r="980" s="38" customFormat="1"/>
    <row r="981" s="38" customFormat="1"/>
    <row r="982" s="38" customFormat="1"/>
    <row r="983" s="38" customFormat="1"/>
    <row r="984" s="38" customFormat="1"/>
    <row r="985" s="38" customFormat="1"/>
    <row r="986" s="38" customFormat="1"/>
    <row r="987" s="38" customFormat="1"/>
    <row r="988" s="38" customFormat="1"/>
    <row r="989" s="38" customFormat="1"/>
    <row r="990" s="38" customFormat="1"/>
    <row r="991" s="38" customFormat="1"/>
    <row r="992" s="38" customFormat="1"/>
    <row r="993" s="38" customFormat="1"/>
    <row r="994" s="38" customFormat="1"/>
    <row r="995" s="38" customFormat="1"/>
    <row r="996" s="38" customFormat="1"/>
    <row r="997" s="38" customFormat="1"/>
    <row r="998" s="38" customFormat="1"/>
    <row r="999" s="38" customFormat="1"/>
    <row r="1000" s="38" customFormat="1"/>
    <row r="1001" s="38" customFormat="1"/>
    <row r="1002" s="38" customFormat="1"/>
    <row r="1003" s="38" customFormat="1"/>
    <row r="1004" s="38" customFormat="1"/>
    <row r="1005" s="38" customFormat="1"/>
    <row r="1006" s="38" customFormat="1"/>
    <row r="1007" s="38" customFormat="1"/>
    <row r="1008" s="38" customFormat="1"/>
    <row r="1009" s="38" customFormat="1"/>
    <row r="1010" s="38" customFormat="1"/>
    <row r="1011" s="38" customFormat="1"/>
    <row r="1012" s="38" customFormat="1"/>
    <row r="1013" s="38" customFormat="1"/>
    <row r="1014" s="38" customFormat="1"/>
    <row r="1015" s="38" customFormat="1"/>
    <row r="1016" s="38" customFormat="1"/>
    <row r="1017" s="38" customFormat="1"/>
    <row r="1018" s="38" customFormat="1"/>
    <row r="1019" s="38" customFormat="1"/>
    <row r="1020" s="38" customFormat="1"/>
    <row r="1021" s="38" customFormat="1"/>
    <row r="1022" s="38" customFormat="1"/>
    <row r="1023" s="38" customFormat="1"/>
    <row r="1024" s="38" customFormat="1"/>
    <row r="1025" s="38" customFormat="1"/>
    <row r="1026" s="38" customFormat="1"/>
    <row r="1027" s="38" customFormat="1"/>
    <row r="1028" s="38" customFormat="1"/>
    <row r="1029" s="38" customFormat="1"/>
    <row r="1030" s="38" customFormat="1"/>
    <row r="1031" s="38" customFormat="1"/>
    <row r="1032" s="38" customFormat="1" ht="27.75" customHeight="1"/>
    <row r="1033" s="38" customFormat="1"/>
    <row r="1034" s="38" customFormat="1"/>
    <row r="1035" s="38" customFormat="1"/>
    <row r="1036" s="38" customFormat="1"/>
    <row r="1037" s="38" customFormat="1"/>
    <row r="1038" s="38" customFormat="1"/>
    <row r="1039" s="38" customFormat="1"/>
    <row r="1040" s="38" customFormat="1" ht="111" customHeight="1"/>
    <row r="1041" s="38" customFormat="1" ht="100.5" customHeight="1"/>
    <row r="1042" s="38" customFormat="1" ht="105.75" customHeight="1"/>
    <row r="1043" s="38" customFormat="1" ht="149.25" customHeight="1"/>
    <row r="1044" s="38" customFormat="1" ht="119.25" customHeight="1"/>
    <row r="1045" s="38" customFormat="1"/>
    <row r="1046" s="38" customFormat="1" ht="107.25" customHeight="1"/>
    <row r="1047" s="38" customFormat="1" ht="80.25" customHeight="1"/>
    <row r="1048" s="38" customFormat="1" ht="99.75" customHeight="1"/>
    <row r="1049" s="38" customFormat="1"/>
    <row r="1050" s="38" customFormat="1"/>
    <row r="1051" s="38" customFormat="1" ht="27.75" customHeight="1"/>
    <row r="1052" s="38" customFormat="1"/>
    <row r="1053" s="38" customFormat="1" ht="75.75" customHeight="1"/>
    <row r="1054" s="38" customFormat="1" ht="90" customHeight="1"/>
    <row r="1055" s="38" customFormat="1" ht="84" customHeight="1"/>
    <row r="1056" s="38" customFormat="1" ht="188.25" customHeight="1"/>
    <row r="1057" spans="3:10">
      <c r="C1057" s="38"/>
      <c r="J1057" s="38"/>
    </row>
    <row r="1058" spans="3:10" ht="90.75" customHeight="1">
      <c r="C1058" s="38"/>
      <c r="J1058" s="38"/>
    </row>
    <row r="1059" spans="3:10">
      <c r="C1059" s="38"/>
      <c r="J1059" s="38"/>
    </row>
    <row r="1060" spans="3:10">
      <c r="C1060" s="38"/>
      <c r="J1060" s="38"/>
    </row>
    <row r="1061" spans="3:10">
      <c r="C1061" s="38"/>
      <c r="J1061" s="38"/>
    </row>
    <row r="1062" spans="3:10" ht="54" customHeight="1">
      <c r="C1062" s="38"/>
      <c r="J1062" s="38"/>
    </row>
    <row r="1063" spans="3:10">
      <c r="C1063" s="38"/>
      <c r="J1063" s="38"/>
    </row>
    <row r="1064" spans="3:10">
      <c r="C1064" s="38"/>
      <c r="J1064" s="38"/>
    </row>
    <row r="1065" spans="3:10">
      <c r="C1065" s="38"/>
      <c r="J1065" s="38"/>
    </row>
    <row r="1066" spans="3:10" ht="87" customHeight="1">
      <c r="C1066" s="38"/>
      <c r="J1066" s="38"/>
    </row>
    <row r="1067" spans="3:10" ht="54" customHeight="1"/>
  </sheetData>
  <sheetProtection selectLockedCells="1" selectUnlockedCells="1"/>
  <mergeCells count="5">
    <mergeCell ref="A1:C1"/>
    <mergeCell ref="C4:D4"/>
    <mergeCell ref="G4:H4"/>
    <mergeCell ref="A20:M20"/>
    <mergeCell ref="A21:M21"/>
  </mergeCells>
  <dataValidations count="1">
    <dataValidation type="list" allowBlank="1" showErrorMessage="1" sqref="J22:J121" xr:uid="{00000000-0002-0000-0000-000000000000}">
      <formula1>"HIGH,NORMAL,LOW"</formula1>
    </dataValidation>
  </dataValidations>
  <pageMargins left="0.7" right="0.7" top="0.75" bottom="0.75" header="0.51180555555555596" footer="0.51180555555555596"/>
  <pageSetup firstPageNumber="0" orientation="portrait" useFirstPageNumber="1"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I13" sqref="I13"/>
    </sheetView>
  </sheetViews>
  <sheetFormatPr defaultColWidth="8.88671875" defaultRowHeight="13.2"/>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abSelected="1" workbookViewId="0">
      <selection activeCell="E4" sqref="E4"/>
    </sheetView>
  </sheetViews>
  <sheetFormatPr defaultColWidth="8.88671875" defaultRowHeight="13.2"/>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topLeftCell="A27" zoomScale="70" zoomScaleNormal="70" workbookViewId="0">
      <selection sqref="A1:M33"/>
    </sheetView>
  </sheetViews>
  <sheetFormatPr defaultColWidth="8.88671875" defaultRowHeight="13.2"/>
  <cols>
    <col min="4" max="4" width="31" customWidth="1"/>
    <col min="5" max="5" width="16.109375" customWidth="1"/>
    <col min="6" max="6" width="17.33203125" customWidth="1"/>
    <col min="7" max="7" width="14.5546875" customWidth="1"/>
    <col min="8" max="8" width="33.6640625" customWidth="1"/>
    <col min="9" max="9" width="42.33203125" customWidth="1"/>
    <col min="10" max="10" width="15.44140625" customWidth="1"/>
    <col min="11" max="11" width="16.33203125" customWidth="1"/>
  </cols>
  <sheetData>
    <row r="1" spans="1:13" ht="45" customHeight="1">
      <c r="C1" s="1" t="s">
        <v>0</v>
      </c>
    </row>
    <row r="2" spans="1:13" ht="26.4">
      <c r="A2" s="35" t="s">
        <v>23</v>
      </c>
      <c r="B2" s="35" t="s">
        <v>247</v>
      </c>
      <c r="C2" s="35" t="s">
        <v>25</v>
      </c>
      <c r="D2" s="35" t="s">
        <v>26</v>
      </c>
      <c r="E2" s="36" t="s">
        <v>248</v>
      </c>
      <c r="F2" s="35" t="s">
        <v>28</v>
      </c>
      <c r="G2" s="35" t="s">
        <v>29</v>
      </c>
      <c r="H2" s="35" t="s">
        <v>30</v>
      </c>
      <c r="I2" s="35" t="s">
        <v>31</v>
      </c>
      <c r="J2" s="35" t="s">
        <v>16</v>
      </c>
      <c r="K2" s="35" t="s">
        <v>32</v>
      </c>
      <c r="L2" s="35" t="s">
        <v>249</v>
      </c>
      <c r="M2" s="35" t="s">
        <v>33</v>
      </c>
    </row>
    <row r="3" spans="1:13" ht="31.05" customHeight="1">
      <c r="A3" s="118" t="s">
        <v>250</v>
      </c>
      <c r="B3" s="118"/>
      <c r="C3" s="118"/>
      <c r="D3" s="118"/>
      <c r="E3" s="118"/>
      <c r="F3" s="118"/>
      <c r="G3" s="118"/>
      <c r="H3" s="118"/>
      <c r="I3" s="118"/>
      <c r="J3" s="118"/>
      <c r="K3" s="118"/>
      <c r="L3" s="118"/>
      <c r="M3" s="118"/>
    </row>
    <row r="4" spans="1:13" ht="82.8">
      <c r="A4" s="18"/>
      <c r="B4" s="18"/>
      <c r="C4" s="5">
        <v>1</v>
      </c>
      <c r="D4" s="14" t="s">
        <v>251</v>
      </c>
      <c r="E4" s="7">
        <v>0.5</v>
      </c>
      <c r="F4" s="7" t="s">
        <v>37</v>
      </c>
      <c r="G4" s="7" t="s">
        <v>252</v>
      </c>
      <c r="H4" s="14" t="s">
        <v>253</v>
      </c>
      <c r="I4" s="20" t="s">
        <v>254</v>
      </c>
      <c r="J4" s="13" t="s">
        <v>40</v>
      </c>
      <c r="K4" s="28" t="s">
        <v>186</v>
      </c>
      <c r="L4" s="109" t="s">
        <v>926</v>
      </c>
      <c r="M4" s="18"/>
    </row>
    <row r="5" spans="1:13" ht="82.8">
      <c r="A5" s="18"/>
      <c r="B5" s="18"/>
      <c r="C5" s="5">
        <f>SUM(C4+1)</f>
        <v>2</v>
      </c>
      <c r="D5" s="14" t="s">
        <v>255</v>
      </c>
      <c r="E5" s="7">
        <v>0.5</v>
      </c>
      <c r="F5" s="7" t="s">
        <v>37</v>
      </c>
      <c r="G5" s="7" t="s">
        <v>252</v>
      </c>
      <c r="H5" s="14" t="s">
        <v>256</v>
      </c>
      <c r="I5" s="20" t="s">
        <v>257</v>
      </c>
      <c r="J5" s="13" t="s">
        <v>40</v>
      </c>
      <c r="K5" s="28" t="s">
        <v>186</v>
      </c>
      <c r="L5" s="109" t="s">
        <v>926</v>
      </c>
      <c r="M5" s="18"/>
    </row>
    <row r="6" spans="1:13" ht="55.2">
      <c r="A6" s="18"/>
      <c r="B6" s="18"/>
      <c r="C6" s="5">
        <f t="shared" ref="C6:C33" si="0">SUM(C5+1)</f>
        <v>3</v>
      </c>
      <c r="D6" s="14" t="s">
        <v>258</v>
      </c>
      <c r="E6" s="7">
        <v>0.5</v>
      </c>
      <c r="F6" s="7" t="s">
        <v>37</v>
      </c>
      <c r="G6" s="7" t="s">
        <v>252</v>
      </c>
      <c r="H6" s="20" t="s">
        <v>259</v>
      </c>
      <c r="I6" s="20" t="s">
        <v>260</v>
      </c>
      <c r="J6" s="13" t="s">
        <v>40</v>
      </c>
      <c r="K6" s="28" t="s">
        <v>186</v>
      </c>
      <c r="L6" s="109" t="s">
        <v>926</v>
      </c>
      <c r="M6" s="18"/>
    </row>
    <row r="7" spans="1:13" ht="69">
      <c r="A7" s="18"/>
      <c r="B7" s="18"/>
      <c r="C7" s="5">
        <f t="shared" si="0"/>
        <v>4</v>
      </c>
      <c r="D7" s="14" t="s">
        <v>261</v>
      </c>
      <c r="E7" s="7">
        <v>0.5</v>
      </c>
      <c r="F7" s="7" t="s">
        <v>37</v>
      </c>
      <c r="G7" s="7" t="s">
        <v>252</v>
      </c>
      <c r="H7" s="20" t="s">
        <v>262</v>
      </c>
      <c r="I7" s="20" t="s">
        <v>263</v>
      </c>
      <c r="J7" s="13" t="s">
        <v>45</v>
      </c>
      <c r="K7" s="28" t="s">
        <v>186</v>
      </c>
      <c r="L7" s="109" t="s">
        <v>926</v>
      </c>
      <c r="M7" s="18"/>
    </row>
    <row r="8" spans="1:13" ht="69">
      <c r="A8" s="18"/>
      <c r="B8" s="18"/>
      <c r="C8" s="5">
        <f t="shared" si="0"/>
        <v>5</v>
      </c>
      <c r="D8" s="14" t="s">
        <v>264</v>
      </c>
      <c r="E8" s="7">
        <v>0.5</v>
      </c>
      <c r="F8" s="7" t="s">
        <v>37</v>
      </c>
      <c r="G8" s="7" t="s">
        <v>252</v>
      </c>
      <c r="H8" s="20" t="s">
        <v>265</v>
      </c>
      <c r="I8" s="20" t="s">
        <v>266</v>
      </c>
      <c r="J8" s="13" t="s">
        <v>45</v>
      </c>
      <c r="K8" s="37" t="s">
        <v>267</v>
      </c>
      <c r="L8" s="109" t="s">
        <v>926</v>
      </c>
      <c r="M8" s="18"/>
    </row>
    <row r="9" spans="1:13" ht="55.2">
      <c r="A9" s="18"/>
      <c r="B9" s="18"/>
      <c r="C9" s="5">
        <f t="shared" si="0"/>
        <v>6</v>
      </c>
      <c r="D9" s="14" t="s">
        <v>268</v>
      </c>
      <c r="E9" s="7">
        <v>0.5</v>
      </c>
      <c r="F9" s="7" t="s">
        <v>37</v>
      </c>
      <c r="G9" s="7" t="s">
        <v>252</v>
      </c>
      <c r="H9" s="14" t="s">
        <v>269</v>
      </c>
      <c r="I9" s="20" t="s">
        <v>270</v>
      </c>
      <c r="J9" s="13" t="s">
        <v>40</v>
      </c>
      <c r="K9" s="37" t="s">
        <v>267</v>
      </c>
      <c r="L9" s="109" t="s">
        <v>926</v>
      </c>
      <c r="M9" s="18"/>
    </row>
    <row r="10" spans="1:13" ht="55.2">
      <c r="A10" s="18"/>
      <c r="B10" s="18"/>
      <c r="C10" s="5">
        <f t="shared" si="0"/>
        <v>7</v>
      </c>
      <c r="D10" s="14" t="s">
        <v>271</v>
      </c>
      <c r="E10" s="7">
        <v>0.5</v>
      </c>
      <c r="F10" s="7" t="s">
        <v>37</v>
      </c>
      <c r="G10" s="7" t="s">
        <v>252</v>
      </c>
      <c r="H10" s="14" t="s">
        <v>272</v>
      </c>
      <c r="I10" s="20" t="s">
        <v>270</v>
      </c>
      <c r="J10" s="13" t="s">
        <v>40</v>
      </c>
      <c r="K10" s="37" t="s">
        <v>267</v>
      </c>
      <c r="L10" s="109" t="s">
        <v>926</v>
      </c>
      <c r="M10" s="18"/>
    </row>
    <row r="11" spans="1:13" ht="69">
      <c r="A11" s="18"/>
      <c r="B11" s="18"/>
      <c r="C11" s="5">
        <f t="shared" si="0"/>
        <v>8</v>
      </c>
      <c r="D11" s="14" t="s">
        <v>273</v>
      </c>
      <c r="E11" s="7">
        <v>0.5</v>
      </c>
      <c r="F11" s="7" t="s">
        <v>37</v>
      </c>
      <c r="G11" s="7" t="s">
        <v>252</v>
      </c>
      <c r="H11" s="14" t="s">
        <v>274</v>
      </c>
      <c r="I11" s="20" t="s">
        <v>275</v>
      </c>
      <c r="J11" s="13" t="s">
        <v>40</v>
      </c>
      <c r="K11" s="37" t="s">
        <v>267</v>
      </c>
      <c r="L11" s="109" t="s">
        <v>926</v>
      </c>
      <c r="M11" s="18"/>
    </row>
    <row r="12" spans="1:13" ht="96.6">
      <c r="A12" s="18"/>
      <c r="B12" s="18"/>
      <c r="C12" s="5">
        <f t="shared" si="0"/>
        <v>9</v>
      </c>
      <c r="D12" s="14" t="s">
        <v>276</v>
      </c>
      <c r="E12" s="7">
        <v>0.5</v>
      </c>
      <c r="F12" s="7" t="s">
        <v>37</v>
      </c>
      <c r="G12" s="7" t="s">
        <v>252</v>
      </c>
      <c r="H12" s="20" t="s">
        <v>277</v>
      </c>
      <c r="I12" s="20" t="s">
        <v>278</v>
      </c>
      <c r="J12" s="13" t="s">
        <v>45</v>
      </c>
      <c r="K12" s="37" t="s">
        <v>267</v>
      </c>
      <c r="L12" s="109" t="s">
        <v>926</v>
      </c>
      <c r="M12" s="18"/>
    </row>
    <row r="13" spans="1:13" ht="55.2">
      <c r="A13" s="18"/>
      <c r="B13" s="18"/>
      <c r="C13" s="5">
        <f t="shared" si="0"/>
        <v>10</v>
      </c>
      <c r="D13" s="14" t="s">
        <v>279</v>
      </c>
      <c r="E13" s="7">
        <v>2</v>
      </c>
      <c r="F13" s="7" t="s">
        <v>37</v>
      </c>
      <c r="G13" s="7" t="s">
        <v>252</v>
      </c>
      <c r="H13" s="20" t="s">
        <v>280</v>
      </c>
      <c r="I13" s="20" t="s">
        <v>281</v>
      </c>
      <c r="J13" s="13" t="s">
        <v>45</v>
      </c>
      <c r="K13" s="37" t="s">
        <v>267</v>
      </c>
      <c r="L13" s="109" t="s">
        <v>926</v>
      </c>
      <c r="M13" s="18"/>
    </row>
    <row r="14" spans="1:13" ht="69">
      <c r="A14" s="18"/>
      <c r="B14" s="18"/>
      <c r="C14" s="5">
        <f t="shared" si="0"/>
        <v>11</v>
      </c>
      <c r="D14" s="14" t="s">
        <v>282</v>
      </c>
      <c r="E14" s="7">
        <v>0.5</v>
      </c>
      <c r="F14" s="7" t="s">
        <v>37</v>
      </c>
      <c r="G14" s="7" t="s">
        <v>252</v>
      </c>
      <c r="H14" s="20" t="s">
        <v>283</v>
      </c>
      <c r="I14" s="20" t="s">
        <v>284</v>
      </c>
      <c r="J14" s="13" t="s">
        <v>45</v>
      </c>
      <c r="K14" s="37" t="s">
        <v>267</v>
      </c>
      <c r="L14" s="109" t="s">
        <v>926</v>
      </c>
      <c r="M14" s="18"/>
    </row>
    <row r="15" spans="1:13" ht="69">
      <c r="A15" s="18"/>
      <c r="B15" s="18"/>
      <c r="C15" s="5">
        <f t="shared" si="0"/>
        <v>12</v>
      </c>
      <c r="D15" s="14" t="s">
        <v>285</v>
      </c>
      <c r="E15" s="7">
        <v>0.5</v>
      </c>
      <c r="F15" s="7" t="s">
        <v>37</v>
      </c>
      <c r="G15" s="7" t="s">
        <v>252</v>
      </c>
      <c r="H15" s="14" t="s">
        <v>286</v>
      </c>
      <c r="I15" s="20" t="s">
        <v>287</v>
      </c>
      <c r="J15" s="13" t="s">
        <v>40</v>
      </c>
      <c r="K15" s="37" t="s">
        <v>267</v>
      </c>
      <c r="L15" s="109" t="s">
        <v>926</v>
      </c>
      <c r="M15" s="18"/>
    </row>
    <row r="16" spans="1:13" ht="69">
      <c r="A16" s="18"/>
      <c r="B16" s="18"/>
      <c r="C16" s="5">
        <f t="shared" si="0"/>
        <v>13</v>
      </c>
      <c r="D16" s="14" t="s">
        <v>288</v>
      </c>
      <c r="E16" s="7">
        <v>0.5</v>
      </c>
      <c r="F16" s="7" t="s">
        <v>37</v>
      </c>
      <c r="G16" s="7" t="s">
        <v>252</v>
      </c>
      <c r="H16" s="14" t="s">
        <v>289</v>
      </c>
      <c r="I16" s="20" t="s">
        <v>290</v>
      </c>
      <c r="J16" s="13" t="s">
        <v>40</v>
      </c>
      <c r="K16" s="37" t="s">
        <v>267</v>
      </c>
      <c r="L16" s="109" t="s">
        <v>926</v>
      </c>
      <c r="M16" s="18"/>
    </row>
    <row r="17" spans="1:13" ht="82.8">
      <c r="A17" s="18"/>
      <c r="B17" s="18"/>
      <c r="C17" s="5">
        <f t="shared" si="0"/>
        <v>14</v>
      </c>
      <c r="D17" s="14" t="s">
        <v>291</v>
      </c>
      <c r="E17" s="7">
        <v>0.5</v>
      </c>
      <c r="F17" s="7" t="s">
        <v>37</v>
      </c>
      <c r="G17" s="7" t="s">
        <v>252</v>
      </c>
      <c r="H17" s="14" t="s">
        <v>292</v>
      </c>
      <c r="I17" s="20" t="s">
        <v>293</v>
      </c>
      <c r="J17" s="13" t="s">
        <v>40</v>
      </c>
      <c r="K17" s="37" t="s">
        <v>267</v>
      </c>
      <c r="L17" s="109" t="s">
        <v>926</v>
      </c>
      <c r="M17" s="18"/>
    </row>
    <row r="18" spans="1:13" ht="82.8">
      <c r="A18" s="18"/>
      <c r="B18" s="18"/>
      <c r="C18" s="5">
        <f t="shared" si="0"/>
        <v>15</v>
      </c>
      <c r="D18" s="14" t="s">
        <v>276</v>
      </c>
      <c r="E18" s="7">
        <v>0.5</v>
      </c>
      <c r="F18" s="7" t="s">
        <v>37</v>
      </c>
      <c r="G18" s="7" t="s">
        <v>252</v>
      </c>
      <c r="H18" s="20" t="s">
        <v>294</v>
      </c>
      <c r="I18" s="20" t="s">
        <v>295</v>
      </c>
      <c r="J18" s="13" t="s">
        <v>40</v>
      </c>
      <c r="K18" s="37" t="s">
        <v>267</v>
      </c>
      <c r="L18" s="109" t="s">
        <v>926</v>
      </c>
      <c r="M18" s="18"/>
    </row>
    <row r="19" spans="1:13" ht="82.8">
      <c r="A19" s="18"/>
      <c r="B19" s="18"/>
      <c r="C19" s="5">
        <f t="shared" si="0"/>
        <v>16</v>
      </c>
      <c r="D19" s="14" t="s">
        <v>296</v>
      </c>
      <c r="E19" s="7">
        <v>0.5</v>
      </c>
      <c r="F19" s="7" t="s">
        <v>37</v>
      </c>
      <c r="G19" s="7" t="s">
        <v>252</v>
      </c>
      <c r="H19" s="20" t="s">
        <v>297</v>
      </c>
      <c r="I19" s="20" t="s">
        <v>298</v>
      </c>
      <c r="J19" s="13" t="s">
        <v>45</v>
      </c>
      <c r="K19" s="37" t="s">
        <v>267</v>
      </c>
      <c r="L19" s="109" t="s">
        <v>926</v>
      </c>
      <c r="M19" s="18"/>
    </row>
    <row r="20" spans="1:13" ht="110.4">
      <c r="A20" s="18"/>
      <c r="B20" s="18"/>
      <c r="C20" s="5">
        <f t="shared" si="0"/>
        <v>17</v>
      </c>
      <c r="D20" s="14" t="s">
        <v>299</v>
      </c>
      <c r="E20" s="7">
        <v>2</v>
      </c>
      <c r="F20" s="7" t="s">
        <v>37</v>
      </c>
      <c r="G20" s="7" t="s">
        <v>252</v>
      </c>
      <c r="H20" s="20" t="s">
        <v>300</v>
      </c>
      <c r="I20" s="20" t="s">
        <v>301</v>
      </c>
      <c r="J20" s="13" t="s">
        <v>45</v>
      </c>
      <c r="K20" s="37" t="s">
        <v>267</v>
      </c>
      <c r="L20" s="109" t="s">
        <v>926</v>
      </c>
      <c r="M20" s="18"/>
    </row>
    <row r="21" spans="1:13" ht="96.6">
      <c r="A21" s="18"/>
      <c r="B21" s="18"/>
      <c r="C21" s="5">
        <f t="shared" si="0"/>
        <v>18</v>
      </c>
      <c r="D21" s="14" t="s">
        <v>302</v>
      </c>
      <c r="E21" s="7">
        <v>2</v>
      </c>
      <c r="F21" s="7" t="s">
        <v>37</v>
      </c>
      <c r="G21" s="7" t="s">
        <v>252</v>
      </c>
      <c r="H21" s="20" t="s">
        <v>303</v>
      </c>
      <c r="I21" s="20" t="s">
        <v>304</v>
      </c>
      <c r="J21" s="13" t="s">
        <v>45</v>
      </c>
      <c r="K21" s="37" t="s">
        <v>267</v>
      </c>
      <c r="L21" s="109" t="s">
        <v>926</v>
      </c>
      <c r="M21" s="18"/>
    </row>
    <row r="22" spans="1:13" ht="82.8">
      <c r="A22" s="18"/>
      <c r="B22" s="18"/>
      <c r="C22" s="5">
        <f t="shared" si="0"/>
        <v>19</v>
      </c>
      <c r="D22" s="14" t="s">
        <v>273</v>
      </c>
      <c r="E22" s="7">
        <v>0.5</v>
      </c>
      <c r="F22" s="7" t="s">
        <v>37</v>
      </c>
      <c r="G22" s="7" t="s">
        <v>252</v>
      </c>
      <c r="H22" s="14" t="s">
        <v>305</v>
      </c>
      <c r="I22" s="20" t="s">
        <v>306</v>
      </c>
      <c r="J22" s="13" t="s">
        <v>40</v>
      </c>
      <c r="K22" s="37" t="s">
        <v>267</v>
      </c>
      <c r="L22" s="109" t="s">
        <v>926</v>
      </c>
      <c r="M22" s="18"/>
    </row>
    <row r="23" spans="1:13" ht="82.8">
      <c r="A23" s="18"/>
      <c r="B23" s="18"/>
      <c r="C23" s="5">
        <f t="shared" si="0"/>
        <v>20</v>
      </c>
      <c r="D23" s="14" t="s">
        <v>307</v>
      </c>
      <c r="E23" s="7">
        <v>0.5</v>
      </c>
      <c r="F23" s="7" t="s">
        <v>37</v>
      </c>
      <c r="G23" s="7" t="s">
        <v>252</v>
      </c>
      <c r="H23" s="14" t="s">
        <v>308</v>
      </c>
      <c r="I23" s="20" t="s">
        <v>309</v>
      </c>
      <c r="J23" s="13" t="s">
        <v>40</v>
      </c>
      <c r="K23" s="37" t="s">
        <v>267</v>
      </c>
      <c r="L23" s="109" t="s">
        <v>926</v>
      </c>
      <c r="M23" s="18"/>
    </row>
    <row r="24" spans="1:13" ht="96.6">
      <c r="A24" s="18"/>
      <c r="B24" s="18"/>
      <c r="C24" s="5">
        <f t="shared" si="0"/>
        <v>21</v>
      </c>
      <c r="D24" s="14" t="s">
        <v>310</v>
      </c>
      <c r="E24" s="7">
        <v>0.5</v>
      </c>
      <c r="F24" s="7" t="s">
        <v>37</v>
      </c>
      <c r="G24" s="7" t="s">
        <v>252</v>
      </c>
      <c r="H24" s="14" t="s">
        <v>311</v>
      </c>
      <c r="I24" s="20" t="s">
        <v>312</v>
      </c>
      <c r="J24" s="13" t="s">
        <v>40</v>
      </c>
      <c r="K24" s="37" t="s">
        <v>267</v>
      </c>
      <c r="L24" s="109" t="s">
        <v>926</v>
      </c>
      <c r="M24" s="18"/>
    </row>
    <row r="25" spans="1:13" ht="96.6">
      <c r="A25" s="18"/>
      <c r="B25" s="18"/>
      <c r="C25" s="5">
        <f t="shared" si="0"/>
        <v>22</v>
      </c>
      <c r="D25" s="14" t="s">
        <v>313</v>
      </c>
      <c r="E25" s="7">
        <v>0.5</v>
      </c>
      <c r="F25" s="7" t="s">
        <v>37</v>
      </c>
      <c r="G25" s="7" t="s">
        <v>252</v>
      </c>
      <c r="H25" s="20" t="s">
        <v>311</v>
      </c>
      <c r="I25" s="20" t="s">
        <v>314</v>
      </c>
      <c r="J25" s="13" t="s">
        <v>40</v>
      </c>
      <c r="K25" s="37" t="s">
        <v>267</v>
      </c>
      <c r="L25" s="109" t="s">
        <v>926</v>
      </c>
      <c r="M25" s="18"/>
    </row>
    <row r="26" spans="1:13" ht="82.8">
      <c r="A26" s="18"/>
      <c r="B26" s="18"/>
      <c r="C26" s="5">
        <f t="shared" si="0"/>
        <v>23</v>
      </c>
      <c r="D26" s="14" t="s">
        <v>315</v>
      </c>
      <c r="E26" s="7">
        <v>2</v>
      </c>
      <c r="F26" s="7" t="s">
        <v>37</v>
      </c>
      <c r="G26" s="7" t="s">
        <v>252</v>
      </c>
      <c r="H26" s="20" t="s">
        <v>316</v>
      </c>
      <c r="I26" s="20" t="s">
        <v>317</v>
      </c>
      <c r="J26" s="13" t="s">
        <v>45</v>
      </c>
      <c r="K26" s="37" t="s">
        <v>267</v>
      </c>
      <c r="L26" s="109" t="s">
        <v>926</v>
      </c>
      <c r="M26" s="18"/>
    </row>
    <row r="27" spans="1:13" ht="82.8">
      <c r="A27" s="18"/>
      <c r="B27" s="18"/>
      <c r="C27" s="5">
        <f t="shared" si="0"/>
        <v>24</v>
      </c>
      <c r="D27" s="14" t="s">
        <v>318</v>
      </c>
      <c r="E27" s="7">
        <v>2</v>
      </c>
      <c r="F27" s="7" t="s">
        <v>37</v>
      </c>
      <c r="G27" s="7" t="s">
        <v>252</v>
      </c>
      <c r="H27" s="20" t="s">
        <v>319</v>
      </c>
      <c r="I27" s="20" t="s">
        <v>320</v>
      </c>
      <c r="J27" s="13" t="s">
        <v>45</v>
      </c>
      <c r="K27" s="37" t="s">
        <v>267</v>
      </c>
      <c r="L27" s="109" t="s">
        <v>926</v>
      </c>
      <c r="M27" s="18"/>
    </row>
    <row r="28" spans="1:13" ht="69">
      <c r="A28" s="18"/>
      <c r="B28" s="18"/>
      <c r="C28" s="5">
        <f t="shared" si="0"/>
        <v>25</v>
      </c>
      <c r="D28" s="14" t="s">
        <v>321</v>
      </c>
      <c r="E28" s="7">
        <v>0.5</v>
      </c>
      <c r="F28" s="7" t="s">
        <v>37</v>
      </c>
      <c r="G28" s="7" t="s">
        <v>252</v>
      </c>
      <c r="H28" s="14" t="s">
        <v>322</v>
      </c>
      <c r="I28" s="20" t="s">
        <v>323</v>
      </c>
      <c r="J28" s="13" t="s">
        <v>40</v>
      </c>
      <c r="K28" s="37" t="s">
        <v>267</v>
      </c>
      <c r="L28" s="109" t="s">
        <v>926</v>
      </c>
      <c r="M28" s="18"/>
    </row>
    <row r="29" spans="1:13" ht="69">
      <c r="A29" s="18"/>
      <c r="B29" s="18"/>
      <c r="C29" s="5">
        <f t="shared" si="0"/>
        <v>26</v>
      </c>
      <c r="D29" s="14" t="s">
        <v>324</v>
      </c>
      <c r="E29" s="7">
        <v>0.5</v>
      </c>
      <c r="F29" s="7" t="s">
        <v>37</v>
      </c>
      <c r="G29" s="7" t="s">
        <v>252</v>
      </c>
      <c r="H29" s="14" t="s">
        <v>325</v>
      </c>
      <c r="I29" s="20" t="s">
        <v>326</v>
      </c>
      <c r="J29" s="13" t="s">
        <v>40</v>
      </c>
      <c r="K29" s="37" t="s">
        <v>267</v>
      </c>
      <c r="L29" s="109" t="s">
        <v>926</v>
      </c>
      <c r="M29" s="18"/>
    </row>
    <row r="30" spans="1:13" ht="69">
      <c r="A30" s="18"/>
      <c r="B30" s="18"/>
      <c r="C30" s="5">
        <f t="shared" si="0"/>
        <v>27</v>
      </c>
      <c r="D30" s="14" t="s">
        <v>327</v>
      </c>
      <c r="E30" s="7">
        <v>0.5</v>
      </c>
      <c r="F30" s="7" t="s">
        <v>37</v>
      </c>
      <c r="G30" s="7" t="s">
        <v>252</v>
      </c>
      <c r="H30" s="14" t="s">
        <v>328</v>
      </c>
      <c r="I30" s="20" t="s">
        <v>329</v>
      </c>
      <c r="J30" s="13" t="s">
        <v>40</v>
      </c>
      <c r="K30" s="37" t="s">
        <v>267</v>
      </c>
      <c r="L30" s="109" t="s">
        <v>926</v>
      </c>
      <c r="M30" s="18"/>
    </row>
    <row r="31" spans="1:13" ht="110.4">
      <c r="A31" s="18"/>
      <c r="B31" s="18"/>
      <c r="C31" s="5">
        <f t="shared" si="0"/>
        <v>28</v>
      </c>
      <c r="D31" s="14" t="s">
        <v>330</v>
      </c>
      <c r="E31" s="7">
        <v>0.5</v>
      </c>
      <c r="F31" s="7" t="s">
        <v>37</v>
      </c>
      <c r="G31" s="7" t="s">
        <v>252</v>
      </c>
      <c r="H31" s="20" t="s">
        <v>331</v>
      </c>
      <c r="I31" s="20" t="s">
        <v>332</v>
      </c>
      <c r="J31" s="13" t="s">
        <v>45</v>
      </c>
      <c r="K31" s="37" t="s">
        <v>267</v>
      </c>
      <c r="L31" s="109" t="s">
        <v>926</v>
      </c>
      <c r="M31" s="18"/>
    </row>
    <row r="32" spans="1:13" ht="27.6">
      <c r="A32" s="18"/>
      <c r="B32" s="18"/>
      <c r="C32" s="5">
        <f t="shared" si="0"/>
        <v>29</v>
      </c>
      <c r="D32" s="14" t="s">
        <v>333</v>
      </c>
      <c r="E32" s="7">
        <v>1</v>
      </c>
      <c r="F32" s="7" t="s">
        <v>37</v>
      </c>
      <c r="G32" s="7" t="s">
        <v>252</v>
      </c>
      <c r="H32" s="20" t="s">
        <v>334</v>
      </c>
      <c r="I32" s="20" t="s">
        <v>335</v>
      </c>
      <c r="J32" s="13" t="s">
        <v>45</v>
      </c>
      <c r="K32" s="37" t="s">
        <v>267</v>
      </c>
      <c r="L32" s="109" t="s">
        <v>926</v>
      </c>
      <c r="M32" s="18"/>
    </row>
    <row r="33" spans="1:13" ht="82.8">
      <c r="A33" s="18"/>
      <c r="B33" s="18"/>
      <c r="C33" s="5">
        <f t="shared" si="0"/>
        <v>30</v>
      </c>
      <c r="D33" s="14" t="s">
        <v>251</v>
      </c>
      <c r="E33" s="7">
        <v>0.5</v>
      </c>
      <c r="F33" s="7" t="s">
        <v>37</v>
      </c>
      <c r="G33" s="7" t="s">
        <v>252</v>
      </c>
      <c r="H33" s="20" t="s">
        <v>283</v>
      </c>
      <c r="I33" s="20" t="s">
        <v>336</v>
      </c>
      <c r="J33" s="13" t="s">
        <v>40</v>
      </c>
      <c r="K33" s="37" t="s">
        <v>267</v>
      </c>
      <c r="L33" s="109" t="s">
        <v>926</v>
      </c>
      <c r="M33" s="18"/>
    </row>
  </sheetData>
  <mergeCells count="1">
    <mergeCell ref="A3:M3"/>
  </mergeCells>
  <dataValidations count="1">
    <dataValidation type="list" allowBlank="1" showErrorMessage="1" sqref="J4:J33" xr:uid="{00000000-0002-0000-0100-000000000000}">
      <formula1>"HIGH,NORMAL,LOW"</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
  <sheetViews>
    <sheetView topLeftCell="A77" zoomScale="74" zoomScaleNormal="74" workbookViewId="0">
      <selection sqref="A1:M85"/>
    </sheetView>
  </sheetViews>
  <sheetFormatPr defaultColWidth="8.88671875" defaultRowHeight="13.2"/>
  <cols>
    <col min="4" max="4" width="45" customWidth="1"/>
    <col min="5" max="5" width="14.33203125" customWidth="1"/>
    <col min="6" max="6" width="20.109375" customWidth="1"/>
    <col min="7" max="7" width="18.6640625" customWidth="1"/>
    <col min="8" max="8" width="39" customWidth="1"/>
    <col min="9" max="9" width="31.88671875" customWidth="1"/>
    <col min="10" max="10" width="12.33203125" customWidth="1"/>
    <col min="11" max="11" width="20" customWidth="1"/>
    <col min="12" max="12" width="14" customWidth="1"/>
  </cols>
  <sheetData>
    <row r="1" spans="1:13" ht="38.1" customHeight="1">
      <c r="C1" s="1" t="s">
        <v>337</v>
      </c>
    </row>
    <row r="3" spans="1:13" ht="50.1" customHeight="1">
      <c r="A3" s="25" t="s">
        <v>23</v>
      </c>
      <c r="B3" s="25" t="s">
        <v>24</v>
      </c>
      <c r="C3" s="25" t="s">
        <v>25</v>
      </c>
      <c r="D3" s="25" t="s">
        <v>26</v>
      </c>
      <c r="E3" s="25" t="s">
        <v>27</v>
      </c>
      <c r="F3" s="25" t="s">
        <v>28</v>
      </c>
      <c r="G3" s="25" t="s">
        <v>29</v>
      </c>
      <c r="H3" s="26" t="s">
        <v>30</v>
      </c>
      <c r="I3" s="25" t="s">
        <v>31</v>
      </c>
      <c r="J3" s="27" t="s">
        <v>16</v>
      </c>
      <c r="K3" s="26" t="s">
        <v>32</v>
      </c>
      <c r="L3" s="26" t="s">
        <v>18</v>
      </c>
      <c r="M3" s="26" t="s">
        <v>33</v>
      </c>
    </row>
    <row r="4" spans="1:13" ht="30.9" customHeight="1">
      <c r="A4" s="118" t="s">
        <v>338</v>
      </c>
      <c r="B4" s="118"/>
      <c r="C4" s="118"/>
      <c r="D4" s="118"/>
      <c r="E4" s="118"/>
      <c r="F4" s="118"/>
      <c r="G4" s="118"/>
      <c r="H4" s="118"/>
      <c r="I4" s="118"/>
      <c r="J4" s="118"/>
      <c r="K4" s="118"/>
      <c r="L4" s="118"/>
      <c r="M4" s="118"/>
    </row>
    <row r="5" spans="1:13" ht="36.9" customHeight="1">
      <c r="A5" s="122" t="s">
        <v>35</v>
      </c>
      <c r="B5" s="123"/>
      <c r="C5" s="123"/>
      <c r="D5" s="123"/>
      <c r="E5" s="123"/>
      <c r="F5" s="123"/>
      <c r="G5" s="123"/>
      <c r="H5" s="123"/>
      <c r="I5" s="123"/>
      <c r="J5" s="123"/>
      <c r="K5" s="123"/>
      <c r="L5" s="123"/>
      <c r="M5" s="124"/>
    </row>
    <row r="6" spans="1:13" ht="41.4">
      <c r="A6" s="10"/>
      <c r="B6" s="10"/>
      <c r="C6" s="5">
        <v>1</v>
      </c>
      <c r="D6" s="14" t="s">
        <v>36</v>
      </c>
      <c r="E6" s="7">
        <v>1</v>
      </c>
      <c r="F6" s="7" t="s">
        <v>37</v>
      </c>
      <c r="G6" s="7" t="s">
        <v>338</v>
      </c>
      <c r="H6" s="14" t="s">
        <v>38</v>
      </c>
      <c r="I6" s="92" t="s">
        <v>39</v>
      </c>
      <c r="J6" s="13" t="s">
        <v>40</v>
      </c>
      <c r="K6" s="28" t="s">
        <v>41</v>
      </c>
      <c r="L6" s="108" t="s">
        <v>926</v>
      </c>
      <c r="M6" s="10"/>
    </row>
    <row r="7" spans="1:13" ht="27.6">
      <c r="A7" s="10"/>
      <c r="B7" s="10"/>
      <c r="C7" s="5">
        <v>2</v>
      </c>
      <c r="D7" s="14" t="s">
        <v>42</v>
      </c>
      <c r="E7" s="7">
        <v>1</v>
      </c>
      <c r="F7" s="7" t="s">
        <v>37</v>
      </c>
      <c r="G7" s="7" t="s">
        <v>338</v>
      </c>
      <c r="H7" s="14" t="s">
        <v>43</v>
      </c>
      <c r="I7" s="92" t="s">
        <v>44</v>
      </c>
      <c r="J7" s="13" t="s">
        <v>40</v>
      </c>
      <c r="K7" s="28" t="s">
        <v>41</v>
      </c>
      <c r="L7" s="108" t="s">
        <v>926</v>
      </c>
      <c r="M7" s="10"/>
    </row>
    <row r="8" spans="1:13" ht="149.1" customHeight="1">
      <c r="A8" s="10"/>
      <c r="B8" s="10"/>
      <c r="C8" s="5">
        <v>3</v>
      </c>
      <c r="D8" s="14" t="s">
        <v>339</v>
      </c>
      <c r="E8" s="7">
        <v>1</v>
      </c>
      <c r="F8" s="7" t="s">
        <v>37</v>
      </c>
      <c r="G8" s="7" t="s">
        <v>338</v>
      </c>
      <c r="H8" s="20" t="s">
        <v>340</v>
      </c>
      <c r="I8" s="20" t="s">
        <v>341</v>
      </c>
      <c r="J8" s="13" t="s">
        <v>40</v>
      </c>
      <c r="K8" s="28" t="s">
        <v>41</v>
      </c>
      <c r="L8" s="108" t="s">
        <v>926</v>
      </c>
      <c r="M8" s="10"/>
    </row>
    <row r="9" spans="1:13" ht="177.9" customHeight="1">
      <c r="A9" s="10"/>
      <c r="B9" s="10"/>
      <c r="C9" s="5">
        <v>4</v>
      </c>
      <c r="D9" s="14" t="s">
        <v>342</v>
      </c>
      <c r="E9" s="7">
        <v>0.5</v>
      </c>
      <c r="F9" s="7" t="s">
        <v>37</v>
      </c>
      <c r="G9" s="7" t="s">
        <v>338</v>
      </c>
      <c r="H9" s="20" t="s">
        <v>343</v>
      </c>
      <c r="I9" s="20" t="s">
        <v>344</v>
      </c>
      <c r="J9" s="13" t="s">
        <v>45</v>
      </c>
      <c r="K9" s="28" t="s">
        <v>41</v>
      </c>
      <c r="L9" s="108" t="s">
        <v>926</v>
      </c>
      <c r="M9" s="10"/>
    </row>
    <row r="10" spans="1:13" ht="155.1" customHeight="1">
      <c r="A10" s="10"/>
      <c r="B10" s="10"/>
      <c r="C10" s="5">
        <v>5</v>
      </c>
      <c r="D10" s="14" t="s">
        <v>345</v>
      </c>
      <c r="E10" s="7">
        <v>0.5</v>
      </c>
      <c r="F10" s="7" t="s">
        <v>37</v>
      </c>
      <c r="G10" s="7" t="s">
        <v>338</v>
      </c>
      <c r="H10" s="20" t="s">
        <v>346</v>
      </c>
      <c r="I10" s="20" t="s">
        <v>347</v>
      </c>
      <c r="J10" s="13" t="s">
        <v>45</v>
      </c>
      <c r="K10" s="28" t="s">
        <v>41</v>
      </c>
      <c r="L10" s="108" t="s">
        <v>926</v>
      </c>
      <c r="M10" s="10"/>
    </row>
    <row r="11" spans="1:13" ht="124.2">
      <c r="A11" s="10"/>
      <c r="B11" s="10"/>
      <c r="C11" s="5">
        <v>6</v>
      </c>
      <c r="D11" s="14" t="s">
        <v>348</v>
      </c>
      <c r="E11" s="7">
        <v>1</v>
      </c>
      <c r="F11" s="7" t="s">
        <v>37</v>
      </c>
      <c r="G11" s="7" t="s">
        <v>338</v>
      </c>
      <c r="H11" s="20" t="s">
        <v>349</v>
      </c>
      <c r="I11" s="20" t="s">
        <v>350</v>
      </c>
      <c r="J11" s="13" t="s">
        <v>40</v>
      </c>
      <c r="K11" s="28" t="s">
        <v>41</v>
      </c>
      <c r="L11" s="108" t="s">
        <v>926</v>
      </c>
      <c r="M11" s="10"/>
    </row>
    <row r="12" spans="1:13" ht="124.2">
      <c r="A12" s="10"/>
      <c r="B12" s="10"/>
      <c r="C12" s="5">
        <v>7</v>
      </c>
      <c r="D12" s="14" t="s">
        <v>351</v>
      </c>
      <c r="E12" s="7">
        <v>0.5</v>
      </c>
      <c r="F12" s="7" t="s">
        <v>37</v>
      </c>
      <c r="G12" s="7" t="s">
        <v>338</v>
      </c>
      <c r="H12" s="20" t="s">
        <v>352</v>
      </c>
      <c r="I12" s="20" t="s">
        <v>353</v>
      </c>
      <c r="J12" s="13" t="s">
        <v>45</v>
      </c>
      <c r="K12" s="28" t="s">
        <v>41</v>
      </c>
      <c r="L12" s="108" t="s">
        <v>926</v>
      </c>
      <c r="M12" s="10"/>
    </row>
    <row r="13" spans="1:13" ht="165.6">
      <c r="A13" s="10"/>
      <c r="B13" s="10"/>
      <c r="C13" s="5">
        <v>8</v>
      </c>
      <c r="D13" s="14" t="s">
        <v>354</v>
      </c>
      <c r="E13" s="7">
        <v>0.5</v>
      </c>
      <c r="F13" s="7" t="s">
        <v>37</v>
      </c>
      <c r="G13" s="7" t="s">
        <v>338</v>
      </c>
      <c r="H13" s="20" t="s">
        <v>355</v>
      </c>
      <c r="I13" s="20" t="s">
        <v>356</v>
      </c>
      <c r="J13" s="13" t="s">
        <v>45</v>
      </c>
      <c r="K13" s="28" t="s">
        <v>41</v>
      </c>
      <c r="L13" s="108" t="s">
        <v>926</v>
      </c>
      <c r="M13" s="10"/>
    </row>
    <row r="14" spans="1:13" ht="69">
      <c r="A14" s="10"/>
      <c r="B14" s="10"/>
      <c r="C14" s="5">
        <v>9</v>
      </c>
      <c r="D14" s="14" t="s">
        <v>357</v>
      </c>
      <c r="E14" s="7">
        <v>0.5</v>
      </c>
      <c r="F14" s="7" t="s">
        <v>37</v>
      </c>
      <c r="G14" s="7" t="s">
        <v>338</v>
      </c>
      <c r="H14" s="20" t="s">
        <v>358</v>
      </c>
      <c r="I14" s="92" t="s">
        <v>57</v>
      </c>
      <c r="J14" s="13" t="s">
        <v>40</v>
      </c>
      <c r="K14" s="28" t="s">
        <v>41</v>
      </c>
      <c r="L14" s="108" t="s">
        <v>926</v>
      </c>
      <c r="M14" s="10"/>
    </row>
    <row r="15" spans="1:13" ht="110.4">
      <c r="A15" s="10"/>
      <c r="B15" s="10"/>
      <c r="C15" s="5">
        <v>10</v>
      </c>
      <c r="D15" s="14" t="s">
        <v>359</v>
      </c>
      <c r="E15" s="7">
        <v>0.5</v>
      </c>
      <c r="F15" s="7" t="s">
        <v>37</v>
      </c>
      <c r="G15" s="7" t="s">
        <v>338</v>
      </c>
      <c r="H15" s="20" t="s">
        <v>360</v>
      </c>
      <c r="I15" s="20" t="s">
        <v>361</v>
      </c>
      <c r="J15" s="13" t="s">
        <v>45</v>
      </c>
      <c r="K15" s="28" t="s">
        <v>41</v>
      </c>
      <c r="L15" s="108" t="s">
        <v>926</v>
      </c>
      <c r="M15" s="10"/>
    </row>
    <row r="16" spans="1:13" ht="110.4">
      <c r="A16" s="10"/>
      <c r="B16" s="10"/>
      <c r="C16" s="5">
        <v>11</v>
      </c>
      <c r="D16" s="14" t="s">
        <v>362</v>
      </c>
      <c r="E16" s="7">
        <v>0.5</v>
      </c>
      <c r="F16" s="7" t="s">
        <v>37</v>
      </c>
      <c r="G16" s="7" t="s">
        <v>338</v>
      </c>
      <c r="H16" s="20" t="s">
        <v>363</v>
      </c>
      <c r="I16" s="20" t="s">
        <v>364</v>
      </c>
      <c r="J16" s="13" t="s">
        <v>45</v>
      </c>
      <c r="K16" s="28" t="s">
        <v>41</v>
      </c>
      <c r="L16" s="108" t="s">
        <v>926</v>
      </c>
      <c r="M16" s="10"/>
    </row>
    <row r="17" spans="1:13" ht="82.8">
      <c r="A17" s="10"/>
      <c r="B17" s="10"/>
      <c r="C17" s="5">
        <v>12</v>
      </c>
      <c r="D17" s="14" t="s">
        <v>365</v>
      </c>
      <c r="E17" s="7">
        <v>0.5</v>
      </c>
      <c r="F17" s="7" t="s">
        <v>37</v>
      </c>
      <c r="G17" s="7" t="s">
        <v>338</v>
      </c>
      <c r="H17" s="20" t="s">
        <v>366</v>
      </c>
      <c r="I17" s="20" t="s">
        <v>367</v>
      </c>
      <c r="J17" s="13" t="s">
        <v>45</v>
      </c>
      <c r="K17" s="28" t="s">
        <v>41</v>
      </c>
      <c r="L17" s="108" t="s">
        <v>926</v>
      </c>
      <c r="M17" s="10"/>
    </row>
    <row r="18" spans="1:13" ht="96.6">
      <c r="A18" s="10"/>
      <c r="B18" s="10"/>
      <c r="C18" s="5">
        <v>13</v>
      </c>
      <c r="D18" s="14" t="s">
        <v>368</v>
      </c>
      <c r="E18" s="7">
        <v>2</v>
      </c>
      <c r="F18" s="7" t="s">
        <v>37</v>
      </c>
      <c r="G18" s="7" t="s">
        <v>338</v>
      </c>
      <c r="H18" s="20" t="s">
        <v>369</v>
      </c>
      <c r="I18" s="20" t="s">
        <v>370</v>
      </c>
      <c r="J18" s="13" t="s">
        <v>45</v>
      </c>
      <c r="K18" s="28" t="s">
        <v>41</v>
      </c>
      <c r="L18" s="108" t="s">
        <v>926</v>
      </c>
      <c r="M18" s="10"/>
    </row>
    <row r="19" spans="1:13" ht="82.8">
      <c r="A19" s="10"/>
      <c r="B19" s="10"/>
      <c r="C19" s="5">
        <v>14</v>
      </c>
      <c r="D19" s="14" t="s">
        <v>371</v>
      </c>
      <c r="E19" s="7">
        <v>0.5</v>
      </c>
      <c r="F19" s="7" t="s">
        <v>37</v>
      </c>
      <c r="G19" s="7" t="s">
        <v>338</v>
      </c>
      <c r="H19" s="20" t="s">
        <v>372</v>
      </c>
      <c r="I19" s="20" t="s">
        <v>373</v>
      </c>
      <c r="J19" s="13" t="s">
        <v>45</v>
      </c>
      <c r="K19" s="28" t="s">
        <v>41</v>
      </c>
      <c r="L19" s="108" t="s">
        <v>926</v>
      </c>
      <c r="M19" s="10"/>
    </row>
    <row r="20" spans="1:13" ht="96.6">
      <c r="A20" s="10"/>
      <c r="B20" s="10"/>
      <c r="C20" s="5">
        <v>15</v>
      </c>
      <c r="D20" s="14" t="s">
        <v>374</v>
      </c>
      <c r="E20" s="7">
        <v>0.5</v>
      </c>
      <c r="F20" s="7" t="s">
        <v>37</v>
      </c>
      <c r="G20" s="7" t="s">
        <v>338</v>
      </c>
      <c r="H20" s="20" t="s">
        <v>375</v>
      </c>
      <c r="I20" s="20" t="s">
        <v>376</v>
      </c>
      <c r="J20" s="13" t="s">
        <v>40</v>
      </c>
      <c r="K20" s="28" t="s">
        <v>41</v>
      </c>
      <c r="L20" s="108" t="s">
        <v>926</v>
      </c>
      <c r="M20" s="10"/>
    </row>
    <row r="21" spans="1:13" ht="96.6">
      <c r="A21" s="10"/>
      <c r="B21" s="10"/>
      <c r="C21" s="5">
        <v>16</v>
      </c>
      <c r="D21" s="14" t="s">
        <v>377</v>
      </c>
      <c r="E21" s="7">
        <v>0.5</v>
      </c>
      <c r="F21" s="7" t="s">
        <v>37</v>
      </c>
      <c r="G21" s="7" t="s">
        <v>338</v>
      </c>
      <c r="H21" s="20" t="s">
        <v>378</v>
      </c>
      <c r="I21" s="20" t="s">
        <v>379</v>
      </c>
      <c r="J21" s="13" t="s">
        <v>45</v>
      </c>
      <c r="K21" s="28" t="s">
        <v>41</v>
      </c>
      <c r="L21" s="108" t="s">
        <v>926</v>
      </c>
      <c r="M21" s="10"/>
    </row>
    <row r="22" spans="1:13" ht="82.8">
      <c r="A22" s="10"/>
      <c r="B22" s="10"/>
      <c r="C22" s="5">
        <v>17</v>
      </c>
      <c r="D22" s="14" t="s">
        <v>380</v>
      </c>
      <c r="E22" s="7">
        <v>2</v>
      </c>
      <c r="F22" s="7" t="s">
        <v>37</v>
      </c>
      <c r="G22" s="7" t="s">
        <v>338</v>
      </c>
      <c r="H22" s="20" t="s">
        <v>381</v>
      </c>
      <c r="I22" s="20" t="s">
        <v>382</v>
      </c>
      <c r="J22" s="13" t="s">
        <v>45</v>
      </c>
      <c r="K22" s="28" t="s">
        <v>41</v>
      </c>
      <c r="L22" s="108" t="s">
        <v>926</v>
      </c>
      <c r="M22" s="10"/>
    </row>
    <row r="23" spans="1:13" ht="96.6">
      <c r="A23" s="10"/>
      <c r="B23" s="10"/>
      <c r="C23" s="5">
        <v>18</v>
      </c>
      <c r="D23" s="14" t="s">
        <v>383</v>
      </c>
      <c r="E23" s="7">
        <v>2</v>
      </c>
      <c r="F23" s="7" t="s">
        <v>37</v>
      </c>
      <c r="G23" s="7" t="s">
        <v>338</v>
      </c>
      <c r="H23" s="20" t="s">
        <v>384</v>
      </c>
      <c r="I23" s="20" t="s">
        <v>385</v>
      </c>
      <c r="J23" s="13" t="s">
        <v>45</v>
      </c>
      <c r="K23" s="28" t="s">
        <v>41</v>
      </c>
      <c r="L23" s="108" t="s">
        <v>926</v>
      </c>
      <c r="M23" s="10"/>
    </row>
    <row r="24" spans="1:13" ht="69">
      <c r="A24" s="10"/>
      <c r="B24" s="10"/>
      <c r="C24" s="5">
        <v>19</v>
      </c>
      <c r="D24" s="14" t="s">
        <v>386</v>
      </c>
      <c r="E24" s="7">
        <v>0.5</v>
      </c>
      <c r="F24" s="7" t="s">
        <v>37</v>
      </c>
      <c r="G24" s="7" t="s">
        <v>338</v>
      </c>
      <c r="H24" s="20" t="s">
        <v>387</v>
      </c>
      <c r="I24" s="20" t="s">
        <v>388</v>
      </c>
      <c r="J24" s="13" t="s">
        <v>40</v>
      </c>
      <c r="K24" s="28" t="s">
        <v>41</v>
      </c>
      <c r="L24" s="108" t="s">
        <v>926</v>
      </c>
      <c r="M24" s="10"/>
    </row>
    <row r="25" spans="1:13" ht="69">
      <c r="A25" s="10"/>
      <c r="B25" s="10"/>
      <c r="C25" s="5">
        <v>20</v>
      </c>
      <c r="D25" s="14" t="s">
        <v>389</v>
      </c>
      <c r="E25" s="7">
        <v>2</v>
      </c>
      <c r="F25" s="7" t="s">
        <v>37</v>
      </c>
      <c r="G25" s="7" t="s">
        <v>338</v>
      </c>
      <c r="H25" s="20" t="s">
        <v>390</v>
      </c>
      <c r="I25" s="20" t="s">
        <v>391</v>
      </c>
      <c r="J25" s="13" t="s">
        <v>45</v>
      </c>
      <c r="K25" s="28" t="s">
        <v>41</v>
      </c>
      <c r="L25" s="108" t="s">
        <v>926</v>
      </c>
      <c r="M25" s="10"/>
    </row>
    <row r="26" spans="1:13" ht="96.6">
      <c r="A26" s="10"/>
      <c r="B26" s="10"/>
      <c r="C26" s="5">
        <v>21</v>
      </c>
      <c r="D26" s="14" t="s">
        <v>392</v>
      </c>
      <c r="E26" s="7">
        <v>2</v>
      </c>
      <c r="F26" s="7" t="s">
        <v>37</v>
      </c>
      <c r="G26" s="7" t="s">
        <v>338</v>
      </c>
      <c r="H26" s="20" t="s">
        <v>393</v>
      </c>
      <c r="I26" s="20" t="s">
        <v>394</v>
      </c>
      <c r="J26" s="13" t="s">
        <v>45</v>
      </c>
      <c r="K26" s="28" t="s">
        <v>41</v>
      </c>
      <c r="L26" s="108" t="s">
        <v>926</v>
      </c>
      <c r="M26" s="10"/>
    </row>
    <row r="27" spans="1:13" ht="96.6">
      <c r="A27" s="10"/>
      <c r="B27" s="10"/>
      <c r="C27" s="5">
        <v>22</v>
      </c>
      <c r="D27" s="14" t="s">
        <v>395</v>
      </c>
      <c r="E27" s="7">
        <v>0.5</v>
      </c>
      <c r="F27" s="7" t="s">
        <v>37</v>
      </c>
      <c r="G27" s="7" t="s">
        <v>338</v>
      </c>
      <c r="H27" s="20" t="s">
        <v>396</v>
      </c>
      <c r="I27" s="20" t="s">
        <v>397</v>
      </c>
      <c r="J27" s="13" t="s">
        <v>45</v>
      </c>
      <c r="K27" s="28" t="s">
        <v>41</v>
      </c>
      <c r="L27" s="108" t="s">
        <v>926</v>
      </c>
      <c r="M27" s="10"/>
    </row>
    <row r="28" spans="1:13" ht="96.6">
      <c r="A28" s="10"/>
      <c r="B28" s="10"/>
      <c r="C28" s="5">
        <v>23</v>
      </c>
      <c r="D28" s="14" t="s">
        <v>398</v>
      </c>
      <c r="E28" s="7">
        <v>1</v>
      </c>
      <c r="F28" s="7" t="s">
        <v>37</v>
      </c>
      <c r="G28" s="7" t="s">
        <v>338</v>
      </c>
      <c r="H28" s="20" t="s">
        <v>399</v>
      </c>
      <c r="I28" s="20" t="s">
        <v>400</v>
      </c>
      <c r="J28" s="13" t="s">
        <v>45</v>
      </c>
      <c r="K28" s="28" t="s">
        <v>41</v>
      </c>
      <c r="L28" s="108" t="s">
        <v>926</v>
      </c>
      <c r="M28" s="10"/>
    </row>
    <row r="29" spans="1:13" ht="110.4">
      <c r="A29" s="10"/>
      <c r="B29" s="10"/>
      <c r="C29" s="5">
        <v>24</v>
      </c>
      <c r="D29" s="14" t="s">
        <v>401</v>
      </c>
      <c r="E29" s="7">
        <v>0.5</v>
      </c>
      <c r="F29" s="7" t="s">
        <v>37</v>
      </c>
      <c r="G29" s="7" t="s">
        <v>338</v>
      </c>
      <c r="H29" s="20" t="s">
        <v>402</v>
      </c>
      <c r="I29" s="20" t="s">
        <v>403</v>
      </c>
      <c r="J29" s="13" t="s">
        <v>40</v>
      </c>
      <c r="K29" s="28" t="s">
        <v>41</v>
      </c>
      <c r="L29" s="108" t="s">
        <v>926</v>
      </c>
      <c r="M29" s="10"/>
    </row>
    <row r="30" spans="1:13" ht="110.4">
      <c r="A30" s="10"/>
      <c r="B30" s="10"/>
      <c r="C30" s="5">
        <v>25</v>
      </c>
      <c r="D30" s="14" t="s">
        <v>404</v>
      </c>
      <c r="E30" s="7">
        <v>2</v>
      </c>
      <c r="F30" s="7" t="s">
        <v>37</v>
      </c>
      <c r="G30" s="7" t="s">
        <v>338</v>
      </c>
      <c r="H30" s="20" t="s">
        <v>405</v>
      </c>
      <c r="I30" s="20" t="s">
        <v>406</v>
      </c>
      <c r="J30" s="13" t="s">
        <v>45</v>
      </c>
      <c r="K30" s="28" t="s">
        <v>41</v>
      </c>
      <c r="L30" s="108" t="s">
        <v>926</v>
      </c>
      <c r="M30" s="10"/>
    </row>
    <row r="31" spans="1:13" ht="66.900000000000006" customHeight="1">
      <c r="A31" s="10"/>
      <c r="B31" s="10"/>
      <c r="C31" s="5">
        <v>26</v>
      </c>
      <c r="D31" s="14" t="s">
        <v>407</v>
      </c>
      <c r="E31" s="7">
        <v>1</v>
      </c>
      <c r="F31" s="7" t="s">
        <v>37</v>
      </c>
      <c r="G31" s="7" t="s">
        <v>338</v>
      </c>
      <c r="H31" s="20" t="s">
        <v>408</v>
      </c>
      <c r="I31" s="20" t="s">
        <v>409</v>
      </c>
      <c r="J31" s="13" t="s">
        <v>45</v>
      </c>
      <c r="K31" s="28" t="s">
        <v>41</v>
      </c>
      <c r="L31" s="108" t="s">
        <v>926</v>
      </c>
      <c r="M31" s="10"/>
    </row>
    <row r="32" spans="1:13" ht="69">
      <c r="A32" s="10"/>
      <c r="B32" s="10"/>
      <c r="C32" s="5">
        <v>27</v>
      </c>
      <c r="D32" s="14" t="s">
        <v>410</v>
      </c>
      <c r="E32" s="7">
        <v>1</v>
      </c>
      <c r="F32" s="7" t="s">
        <v>37</v>
      </c>
      <c r="G32" s="7" t="s">
        <v>338</v>
      </c>
      <c r="H32" s="20" t="s">
        <v>411</v>
      </c>
      <c r="I32" s="20" t="s">
        <v>412</v>
      </c>
      <c r="J32" s="13" t="s">
        <v>45</v>
      </c>
      <c r="K32" s="28" t="s">
        <v>41</v>
      </c>
      <c r="L32" s="108" t="s">
        <v>926</v>
      </c>
      <c r="M32" s="10"/>
    </row>
    <row r="33" spans="1:13" ht="41.4">
      <c r="A33" s="10"/>
      <c r="B33" s="10"/>
      <c r="C33" s="5">
        <v>28</v>
      </c>
      <c r="D33" s="14" t="s">
        <v>413</v>
      </c>
      <c r="E33" s="7">
        <v>1</v>
      </c>
      <c r="F33" s="7" t="s">
        <v>37</v>
      </c>
      <c r="G33" s="7" t="s">
        <v>338</v>
      </c>
      <c r="H33" s="20" t="s">
        <v>414</v>
      </c>
      <c r="I33" s="20" t="s">
        <v>415</v>
      </c>
      <c r="J33" s="13" t="s">
        <v>45</v>
      </c>
      <c r="K33" s="28" t="s">
        <v>41</v>
      </c>
      <c r="L33" s="108" t="s">
        <v>926</v>
      </c>
      <c r="M33" s="10"/>
    </row>
    <row r="34" spans="1:13" ht="27.6">
      <c r="A34" s="10"/>
      <c r="B34" s="10"/>
      <c r="C34" s="5">
        <v>29</v>
      </c>
      <c r="D34" s="14" t="s">
        <v>416</v>
      </c>
      <c r="E34" s="7">
        <v>0.5</v>
      </c>
      <c r="F34" s="7" t="s">
        <v>37</v>
      </c>
      <c r="G34" s="7" t="s">
        <v>338</v>
      </c>
      <c r="H34" s="20" t="s">
        <v>417</v>
      </c>
      <c r="I34" s="20" t="s">
        <v>418</v>
      </c>
      <c r="J34" s="13" t="s">
        <v>45</v>
      </c>
      <c r="K34" s="28" t="s">
        <v>41</v>
      </c>
      <c r="L34" s="108" t="s">
        <v>926</v>
      </c>
      <c r="M34" s="10"/>
    </row>
    <row r="35" spans="1:13" ht="96.6">
      <c r="A35" s="10"/>
      <c r="B35" s="10"/>
      <c r="C35" s="5">
        <v>30</v>
      </c>
      <c r="D35" s="14" t="s">
        <v>419</v>
      </c>
      <c r="E35" s="7">
        <v>0.5</v>
      </c>
      <c r="F35" s="7" t="s">
        <v>37</v>
      </c>
      <c r="G35" s="7" t="s">
        <v>338</v>
      </c>
      <c r="H35" s="14" t="s">
        <v>420</v>
      </c>
      <c r="I35" s="20" t="s">
        <v>421</v>
      </c>
      <c r="J35" s="13"/>
      <c r="K35" s="28" t="s">
        <v>41</v>
      </c>
      <c r="L35" s="108" t="s">
        <v>926</v>
      </c>
      <c r="M35" s="10"/>
    </row>
    <row r="36" spans="1:13" ht="41.4">
      <c r="A36" s="10"/>
      <c r="B36" s="10"/>
      <c r="C36" s="5">
        <v>31</v>
      </c>
      <c r="D36" s="14" t="s">
        <v>422</v>
      </c>
      <c r="E36" s="7">
        <v>2</v>
      </c>
      <c r="F36" s="7" t="s">
        <v>37</v>
      </c>
      <c r="G36" s="7" t="s">
        <v>338</v>
      </c>
      <c r="H36" s="20" t="s">
        <v>423</v>
      </c>
      <c r="I36" s="20" t="s">
        <v>424</v>
      </c>
      <c r="J36" s="13" t="s">
        <v>45</v>
      </c>
      <c r="K36" s="28" t="s">
        <v>186</v>
      </c>
      <c r="L36" s="108" t="s">
        <v>926</v>
      </c>
      <c r="M36" s="10"/>
    </row>
    <row r="37" spans="1:13" ht="69">
      <c r="A37" s="10"/>
      <c r="B37" s="10"/>
      <c r="C37" s="5">
        <v>32</v>
      </c>
      <c r="D37" s="14" t="s">
        <v>425</v>
      </c>
      <c r="E37" s="7">
        <v>0.5</v>
      </c>
      <c r="F37" s="7" t="s">
        <v>37</v>
      </c>
      <c r="G37" s="7" t="s">
        <v>338</v>
      </c>
      <c r="H37" s="20" t="s">
        <v>426</v>
      </c>
      <c r="I37" s="20" t="s">
        <v>427</v>
      </c>
      <c r="J37" s="13" t="s">
        <v>40</v>
      </c>
      <c r="K37" s="28" t="s">
        <v>186</v>
      </c>
      <c r="L37" s="108" t="s">
        <v>926</v>
      </c>
      <c r="M37" s="10"/>
    </row>
    <row r="38" spans="1:13" ht="72" customHeight="1">
      <c r="A38" s="10"/>
      <c r="B38" s="10"/>
      <c r="C38" s="5">
        <v>33</v>
      </c>
      <c r="D38" s="14" t="s">
        <v>428</v>
      </c>
      <c r="E38" s="7">
        <v>0.5</v>
      </c>
      <c r="F38" s="7" t="s">
        <v>37</v>
      </c>
      <c r="G38" s="7" t="s">
        <v>338</v>
      </c>
      <c r="H38" s="20" t="s">
        <v>429</v>
      </c>
      <c r="I38" s="20" t="s">
        <v>430</v>
      </c>
      <c r="J38" s="13" t="s">
        <v>40</v>
      </c>
      <c r="K38" s="28" t="s">
        <v>186</v>
      </c>
      <c r="L38" s="108" t="s">
        <v>926</v>
      </c>
      <c r="M38" s="10"/>
    </row>
    <row r="39" spans="1:13" ht="55.2">
      <c r="A39" s="10"/>
      <c r="B39" s="10"/>
      <c r="C39" s="5">
        <v>34</v>
      </c>
      <c r="D39" s="14" t="s">
        <v>431</v>
      </c>
      <c r="E39" s="7">
        <v>1</v>
      </c>
      <c r="F39" s="7" t="s">
        <v>37</v>
      </c>
      <c r="G39" s="7" t="s">
        <v>338</v>
      </c>
      <c r="H39" s="20" t="s">
        <v>432</v>
      </c>
      <c r="I39" s="20" t="s">
        <v>433</v>
      </c>
      <c r="J39" s="13" t="s">
        <v>45</v>
      </c>
      <c r="K39" s="28" t="s">
        <v>186</v>
      </c>
      <c r="L39" s="108" t="s">
        <v>926</v>
      </c>
      <c r="M39" s="10"/>
    </row>
    <row r="40" spans="1:13" ht="96.6">
      <c r="A40" s="10"/>
      <c r="B40" s="10"/>
      <c r="C40" s="5">
        <v>35</v>
      </c>
      <c r="D40" s="14" t="s">
        <v>434</v>
      </c>
      <c r="E40" s="7">
        <v>2</v>
      </c>
      <c r="F40" s="7" t="s">
        <v>37</v>
      </c>
      <c r="G40" s="7" t="s">
        <v>338</v>
      </c>
      <c r="H40" s="20" t="s">
        <v>435</v>
      </c>
      <c r="I40" s="20" t="s">
        <v>436</v>
      </c>
      <c r="J40" s="13" t="s">
        <v>40</v>
      </c>
      <c r="K40" s="28" t="s">
        <v>186</v>
      </c>
      <c r="L40" s="108" t="s">
        <v>926</v>
      </c>
      <c r="M40" s="10"/>
    </row>
    <row r="41" spans="1:13" ht="110.4">
      <c r="A41" s="10"/>
      <c r="B41" s="10"/>
      <c r="C41" s="5">
        <v>36</v>
      </c>
      <c r="D41" s="14" t="s">
        <v>437</v>
      </c>
      <c r="E41" s="7">
        <v>3</v>
      </c>
      <c r="F41" s="7" t="s">
        <v>37</v>
      </c>
      <c r="G41" s="7" t="s">
        <v>338</v>
      </c>
      <c r="H41" s="20" t="s">
        <v>438</v>
      </c>
      <c r="I41" s="20" t="s">
        <v>439</v>
      </c>
      <c r="J41" s="13" t="s">
        <v>45</v>
      </c>
      <c r="K41" s="28" t="s">
        <v>186</v>
      </c>
      <c r="L41" s="108" t="s">
        <v>926</v>
      </c>
      <c r="M41" s="10"/>
    </row>
    <row r="42" spans="1:13" ht="96.6">
      <c r="A42" s="10"/>
      <c r="B42" s="10"/>
      <c r="C42" s="5">
        <v>37</v>
      </c>
      <c r="D42" s="14" t="s">
        <v>440</v>
      </c>
      <c r="E42" s="7">
        <v>3</v>
      </c>
      <c r="F42" s="7" t="s">
        <v>37</v>
      </c>
      <c r="G42" s="7" t="s">
        <v>338</v>
      </c>
      <c r="H42" s="20" t="s">
        <v>441</v>
      </c>
      <c r="I42" s="20" t="s">
        <v>442</v>
      </c>
      <c r="J42" s="13" t="s">
        <v>45</v>
      </c>
      <c r="K42" s="28" t="s">
        <v>186</v>
      </c>
      <c r="L42" s="108" t="s">
        <v>926</v>
      </c>
      <c r="M42" s="10"/>
    </row>
    <row r="43" spans="1:13" ht="110.4">
      <c r="A43" s="10"/>
      <c r="B43" s="10"/>
      <c r="C43" s="5">
        <v>38</v>
      </c>
      <c r="D43" s="14" t="s">
        <v>443</v>
      </c>
      <c r="E43" s="7">
        <v>3</v>
      </c>
      <c r="F43" s="7" t="s">
        <v>37</v>
      </c>
      <c r="G43" s="7" t="s">
        <v>338</v>
      </c>
      <c r="H43" s="20" t="s">
        <v>444</v>
      </c>
      <c r="I43" s="20" t="s">
        <v>445</v>
      </c>
      <c r="J43" s="13" t="s">
        <v>45</v>
      </c>
      <c r="K43" s="28" t="s">
        <v>186</v>
      </c>
      <c r="L43" s="108" t="s">
        <v>926</v>
      </c>
      <c r="M43" s="10"/>
    </row>
    <row r="44" spans="1:13" ht="124.2">
      <c r="A44" s="10"/>
      <c r="B44" s="10"/>
      <c r="C44" s="5">
        <v>39</v>
      </c>
      <c r="D44" s="14" t="s">
        <v>446</v>
      </c>
      <c r="E44" s="7">
        <v>3</v>
      </c>
      <c r="F44" s="7" t="s">
        <v>37</v>
      </c>
      <c r="G44" s="7" t="s">
        <v>338</v>
      </c>
      <c r="H44" s="20" t="s">
        <v>447</v>
      </c>
      <c r="I44" s="20" t="s">
        <v>448</v>
      </c>
      <c r="J44" s="13" t="s">
        <v>130</v>
      </c>
      <c r="K44" s="28" t="s">
        <v>186</v>
      </c>
      <c r="L44" s="108" t="s">
        <v>926</v>
      </c>
      <c r="M44" s="10"/>
    </row>
    <row r="45" spans="1:13" ht="82.8">
      <c r="A45" s="10"/>
      <c r="B45" s="10"/>
      <c r="C45" s="5">
        <v>40</v>
      </c>
      <c r="D45" s="14" t="s">
        <v>449</v>
      </c>
      <c r="E45" s="7">
        <v>5</v>
      </c>
      <c r="F45" s="7" t="s">
        <v>37</v>
      </c>
      <c r="G45" s="7" t="s">
        <v>338</v>
      </c>
      <c r="H45" s="20" t="s">
        <v>450</v>
      </c>
      <c r="I45" s="20" t="s">
        <v>451</v>
      </c>
      <c r="J45" s="13" t="s">
        <v>45</v>
      </c>
      <c r="K45" s="28" t="s">
        <v>186</v>
      </c>
      <c r="L45" s="108" t="s">
        <v>926</v>
      </c>
      <c r="M45" s="10"/>
    </row>
    <row r="46" spans="1:13" ht="82.8">
      <c r="A46" s="10"/>
      <c r="B46" s="10"/>
      <c r="C46" s="5">
        <v>41</v>
      </c>
      <c r="D46" s="14" t="s">
        <v>452</v>
      </c>
      <c r="E46" s="7">
        <v>1</v>
      </c>
      <c r="F46" s="7" t="s">
        <v>37</v>
      </c>
      <c r="G46" s="7" t="s">
        <v>338</v>
      </c>
      <c r="H46" s="20" t="s">
        <v>453</v>
      </c>
      <c r="I46" s="20" t="s">
        <v>454</v>
      </c>
      <c r="J46" s="13" t="s">
        <v>130</v>
      </c>
      <c r="K46" s="28" t="s">
        <v>186</v>
      </c>
      <c r="L46" s="108" t="s">
        <v>926</v>
      </c>
      <c r="M46" s="10"/>
    </row>
    <row r="47" spans="1:13" ht="55.2">
      <c r="A47" s="10"/>
      <c r="B47" s="10"/>
      <c r="C47" s="5">
        <v>42</v>
      </c>
      <c r="D47" s="14" t="s">
        <v>455</v>
      </c>
      <c r="E47" s="7">
        <v>5</v>
      </c>
      <c r="F47" s="7" t="s">
        <v>37</v>
      </c>
      <c r="G47" s="7" t="s">
        <v>338</v>
      </c>
      <c r="H47" s="20" t="s">
        <v>456</v>
      </c>
      <c r="I47" s="20" t="s">
        <v>457</v>
      </c>
      <c r="J47" s="13" t="s">
        <v>45</v>
      </c>
      <c r="K47" s="28" t="s">
        <v>186</v>
      </c>
      <c r="L47" s="108" t="s">
        <v>926</v>
      </c>
      <c r="M47" s="10"/>
    </row>
    <row r="48" spans="1:13" ht="55.2">
      <c r="A48" s="10"/>
      <c r="B48" s="10"/>
      <c r="C48" s="5">
        <v>43</v>
      </c>
      <c r="D48" s="14" t="s">
        <v>458</v>
      </c>
      <c r="E48" s="7">
        <v>1</v>
      </c>
      <c r="F48" s="7" t="s">
        <v>37</v>
      </c>
      <c r="G48" s="7" t="s">
        <v>338</v>
      </c>
      <c r="H48" s="14" t="s">
        <v>459</v>
      </c>
      <c r="I48" s="20" t="s">
        <v>460</v>
      </c>
      <c r="J48" s="13" t="s">
        <v>40</v>
      </c>
      <c r="K48" s="28" t="s">
        <v>186</v>
      </c>
      <c r="L48" s="108" t="s">
        <v>926</v>
      </c>
      <c r="M48" s="29"/>
    </row>
    <row r="49" spans="1:13" ht="129" customHeight="1">
      <c r="A49" s="10"/>
      <c r="B49" s="10"/>
      <c r="C49" s="5">
        <v>44</v>
      </c>
      <c r="D49" s="14" t="s">
        <v>461</v>
      </c>
      <c r="E49" s="7">
        <v>1</v>
      </c>
      <c r="F49" s="7" t="s">
        <v>37</v>
      </c>
      <c r="G49" s="7" t="s">
        <v>338</v>
      </c>
      <c r="H49" s="14" t="s">
        <v>462</v>
      </c>
      <c r="I49" s="20" t="s">
        <v>463</v>
      </c>
      <c r="J49" s="13" t="s">
        <v>40</v>
      </c>
      <c r="K49" s="28" t="s">
        <v>186</v>
      </c>
      <c r="L49" s="108" t="s">
        <v>926</v>
      </c>
      <c r="M49" s="29"/>
    </row>
    <row r="50" spans="1:13" ht="96.6">
      <c r="A50" s="10"/>
      <c r="B50" s="10"/>
      <c r="C50" s="5">
        <v>45</v>
      </c>
      <c r="D50" s="14" t="s">
        <v>464</v>
      </c>
      <c r="E50" s="7">
        <v>1</v>
      </c>
      <c r="F50" s="7" t="s">
        <v>37</v>
      </c>
      <c r="G50" s="7" t="s">
        <v>338</v>
      </c>
      <c r="H50" s="20" t="s">
        <v>465</v>
      </c>
      <c r="I50" s="20" t="s">
        <v>466</v>
      </c>
      <c r="J50" s="13" t="s">
        <v>40</v>
      </c>
      <c r="K50" s="28" t="s">
        <v>186</v>
      </c>
      <c r="L50" s="108" t="s">
        <v>926</v>
      </c>
      <c r="M50" s="29"/>
    </row>
    <row r="51" spans="1:13" ht="82.8">
      <c r="A51" s="10"/>
      <c r="B51" s="10"/>
      <c r="C51" s="5">
        <v>46</v>
      </c>
      <c r="D51" s="14" t="s">
        <v>467</v>
      </c>
      <c r="E51" s="7">
        <v>0.5</v>
      </c>
      <c r="F51" s="7" t="s">
        <v>37</v>
      </c>
      <c r="G51" s="7" t="s">
        <v>338</v>
      </c>
      <c r="H51" s="20" t="s">
        <v>468</v>
      </c>
      <c r="I51" s="30" t="s">
        <v>469</v>
      </c>
      <c r="J51" s="13" t="s">
        <v>45</v>
      </c>
      <c r="K51" s="28" t="s">
        <v>186</v>
      </c>
      <c r="L51" s="108" t="s">
        <v>926</v>
      </c>
      <c r="M51" s="29"/>
    </row>
    <row r="52" spans="1:13" ht="69">
      <c r="A52" s="10"/>
      <c r="B52" s="10"/>
      <c r="C52" s="5">
        <v>47</v>
      </c>
      <c r="D52" s="14" t="s">
        <v>470</v>
      </c>
      <c r="E52" s="7">
        <v>0.5</v>
      </c>
      <c r="F52" s="7" t="s">
        <v>37</v>
      </c>
      <c r="G52" s="7" t="s">
        <v>338</v>
      </c>
      <c r="H52" s="20" t="s">
        <v>471</v>
      </c>
      <c r="I52" s="20" t="s">
        <v>472</v>
      </c>
      <c r="J52" s="13" t="s">
        <v>45</v>
      </c>
      <c r="K52" s="28" t="s">
        <v>186</v>
      </c>
      <c r="L52" s="108" t="s">
        <v>926</v>
      </c>
      <c r="M52" s="29"/>
    </row>
    <row r="53" spans="1:13" ht="69">
      <c r="A53" s="10"/>
      <c r="B53" s="10"/>
      <c r="C53" s="5">
        <v>48</v>
      </c>
      <c r="D53" s="14" t="s">
        <v>473</v>
      </c>
      <c r="E53" s="7">
        <v>1</v>
      </c>
      <c r="F53" s="7" t="s">
        <v>37</v>
      </c>
      <c r="G53" s="7" t="s">
        <v>338</v>
      </c>
      <c r="H53" s="20" t="s">
        <v>474</v>
      </c>
      <c r="I53" s="20" t="s">
        <v>475</v>
      </c>
      <c r="J53" s="13" t="s">
        <v>40</v>
      </c>
      <c r="K53" s="28" t="s">
        <v>186</v>
      </c>
      <c r="L53" s="108" t="s">
        <v>926</v>
      </c>
      <c r="M53" s="29"/>
    </row>
    <row r="54" spans="1:13" ht="96.6">
      <c r="A54" s="10"/>
      <c r="B54" s="10"/>
      <c r="C54" s="5">
        <v>49</v>
      </c>
      <c r="D54" s="14" t="s">
        <v>476</v>
      </c>
      <c r="E54" s="7">
        <v>0.5</v>
      </c>
      <c r="F54" s="7" t="s">
        <v>37</v>
      </c>
      <c r="G54" s="7" t="s">
        <v>338</v>
      </c>
      <c r="H54" s="20" t="s">
        <v>477</v>
      </c>
      <c r="I54" s="20" t="s">
        <v>478</v>
      </c>
      <c r="J54" s="13" t="s">
        <v>45</v>
      </c>
      <c r="K54" s="28" t="s">
        <v>186</v>
      </c>
      <c r="L54" s="108" t="s">
        <v>926</v>
      </c>
      <c r="M54" s="29"/>
    </row>
    <row r="55" spans="1:13" ht="55.2">
      <c r="A55" s="10"/>
      <c r="B55" s="10"/>
      <c r="C55" s="5">
        <v>50</v>
      </c>
      <c r="D55" s="96" t="s">
        <v>927</v>
      </c>
      <c r="E55" s="7">
        <v>0.5</v>
      </c>
      <c r="F55" s="7" t="s">
        <v>37</v>
      </c>
      <c r="G55" s="7" t="s">
        <v>338</v>
      </c>
      <c r="H55" s="97" t="s">
        <v>928</v>
      </c>
      <c r="I55" s="97" t="s">
        <v>915</v>
      </c>
      <c r="J55" s="99" t="s">
        <v>40</v>
      </c>
      <c r="K55" s="28" t="s">
        <v>186</v>
      </c>
      <c r="L55" s="110" t="s">
        <v>918</v>
      </c>
      <c r="M55" s="29"/>
    </row>
    <row r="56" spans="1:13" ht="41.4">
      <c r="A56" s="10"/>
      <c r="B56" s="10"/>
      <c r="C56" s="5">
        <v>51</v>
      </c>
      <c r="D56" s="97" t="s">
        <v>929</v>
      </c>
      <c r="E56" s="7">
        <v>0.5</v>
      </c>
      <c r="F56" s="7" t="s">
        <v>37</v>
      </c>
      <c r="G56" s="7" t="s">
        <v>338</v>
      </c>
      <c r="H56" s="97" t="s">
        <v>930</v>
      </c>
      <c r="I56" s="97" t="s">
        <v>915</v>
      </c>
      <c r="J56" s="99" t="s">
        <v>40</v>
      </c>
      <c r="K56" s="28" t="s">
        <v>186</v>
      </c>
      <c r="L56" s="110" t="s">
        <v>918</v>
      </c>
      <c r="M56" s="29"/>
    </row>
    <row r="57" spans="1:13" ht="110.4">
      <c r="A57" s="10"/>
      <c r="B57" s="10"/>
      <c r="C57" s="5">
        <v>52</v>
      </c>
      <c r="D57" s="14" t="s">
        <v>479</v>
      </c>
      <c r="E57" s="7">
        <v>0.5</v>
      </c>
      <c r="F57" s="7" t="s">
        <v>37</v>
      </c>
      <c r="G57" s="7" t="s">
        <v>338</v>
      </c>
      <c r="H57" s="20" t="s">
        <v>480</v>
      </c>
      <c r="I57" s="30" t="s">
        <v>481</v>
      </c>
      <c r="J57" s="13" t="s">
        <v>45</v>
      </c>
      <c r="K57" s="28" t="s">
        <v>186</v>
      </c>
      <c r="L57" s="108" t="s">
        <v>926</v>
      </c>
      <c r="M57" s="29"/>
    </row>
    <row r="58" spans="1:13" ht="110.4">
      <c r="A58" s="10"/>
      <c r="B58" s="10"/>
      <c r="C58" s="5">
        <v>53</v>
      </c>
      <c r="D58" s="14" t="s">
        <v>482</v>
      </c>
      <c r="E58" s="7">
        <v>0.5</v>
      </c>
      <c r="F58" s="7" t="s">
        <v>37</v>
      </c>
      <c r="G58" s="7" t="s">
        <v>338</v>
      </c>
      <c r="H58" s="20" t="s">
        <v>483</v>
      </c>
      <c r="I58" s="20" t="s">
        <v>484</v>
      </c>
      <c r="J58" s="13" t="s">
        <v>45</v>
      </c>
      <c r="K58" s="28" t="s">
        <v>186</v>
      </c>
      <c r="L58" s="108" t="s">
        <v>926</v>
      </c>
      <c r="M58" s="29"/>
    </row>
    <row r="59" spans="1:13" ht="96.6">
      <c r="A59" s="10"/>
      <c r="B59" s="10"/>
      <c r="C59" s="5">
        <v>54</v>
      </c>
      <c r="D59" s="14" t="s">
        <v>485</v>
      </c>
      <c r="E59" s="7">
        <v>0.5</v>
      </c>
      <c r="F59" s="7" t="s">
        <v>37</v>
      </c>
      <c r="G59" s="7" t="s">
        <v>338</v>
      </c>
      <c r="H59" s="20" t="s">
        <v>486</v>
      </c>
      <c r="I59" s="20" t="s">
        <v>487</v>
      </c>
      <c r="J59" s="13" t="s">
        <v>45</v>
      </c>
      <c r="K59" s="28" t="s">
        <v>186</v>
      </c>
      <c r="L59" s="108" t="s">
        <v>926</v>
      </c>
      <c r="M59" s="29"/>
    </row>
    <row r="60" spans="1:13" ht="110.4">
      <c r="A60" s="10"/>
      <c r="B60" s="10"/>
      <c r="C60" s="5">
        <v>55</v>
      </c>
      <c r="D60" s="14" t="s">
        <v>488</v>
      </c>
      <c r="E60" s="7">
        <v>2</v>
      </c>
      <c r="F60" s="7" t="s">
        <v>37</v>
      </c>
      <c r="G60" s="7" t="s">
        <v>338</v>
      </c>
      <c r="H60" s="20" t="s">
        <v>489</v>
      </c>
      <c r="I60" s="20" t="s">
        <v>490</v>
      </c>
      <c r="J60" s="13" t="s">
        <v>45</v>
      </c>
      <c r="K60" s="28" t="s">
        <v>186</v>
      </c>
      <c r="L60" s="108" t="s">
        <v>926</v>
      </c>
      <c r="M60" s="29"/>
    </row>
    <row r="61" spans="1:13" ht="96.6">
      <c r="A61" s="10"/>
      <c r="B61" s="10"/>
      <c r="C61" s="5">
        <v>56</v>
      </c>
      <c r="D61" s="14" t="s">
        <v>491</v>
      </c>
      <c r="E61" s="7">
        <v>0.5</v>
      </c>
      <c r="F61" s="7" t="s">
        <v>37</v>
      </c>
      <c r="G61" s="7" t="s">
        <v>338</v>
      </c>
      <c r="H61" s="20" t="s">
        <v>492</v>
      </c>
      <c r="I61" s="20" t="s">
        <v>493</v>
      </c>
      <c r="J61" s="13" t="s">
        <v>45</v>
      </c>
      <c r="K61" s="28" t="s">
        <v>186</v>
      </c>
      <c r="L61" s="108" t="s">
        <v>926</v>
      </c>
      <c r="M61" s="29"/>
    </row>
    <row r="62" spans="1:13" ht="96.6">
      <c r="A62" s="10"/>
      <c r="B62" s="10"/>
      <c r="C62" s="5">
        <v>57</v>
      </c>
      <c r="D62" s="14" t="s">
        <v>494</v>
      </c>
      <c r="E62" s="7">
        <v>0.5</v>
      </c>
      <c r="F62" s="7" t="s">
        <v>37</v>
      </c>
      <c r="G62" s="7" t="s">
        <v>338</v>
      </c>
      <c r="H62" s="20" t="s">
        <v>495</v>
      </c>
      <c r="I62" s="20" t="s">
        <v>496</v>
      </c>
      <c r="J62" s="13" t="s">
        <v>40</v>
      </c>
      <c r="K62" s="28" t="s">
        <v>186</v>
      </c>
      <c r="L62" s="108" t="s">
        <v>926</v>
      </c>
      <c r="M62" s="29"/>
    </row>
    <row r="63" spans="1:13" ht="96.6">
      <c r="A63" s="10"/>
      <c r="B63" s="10"/>
      <c r="C63" s="5">
        <v>58</v>
      </c>
      <c r="D63" s="14" t="s">
        <v>497</v>
      </c>
      <c r="E63" s="7">
        <v>0.5</v>
      </c>
      <c r="F63" s="7" t="s">
        <v>37</v>
      </c>
      <c r="G63" s="7" t="s">
        <v>338</v>
      </c>
      <c r="H63" s="20" t="s">
        <v>498</v>
      </c>
      <c r="I63" s="20" t="s">
        <v>499</v>
      </c>
      <c r="J63" s="13" t="s">
        <v>45</v>
      </c>
      <c r="K63" s="28" t="s">
        <v>186</v>
      </c>
      <c r="L63" s="108" t="s">
        <v>926</v>
      </c>
      <c r="M63" s="29"/>
    </row>
    <row r="64" spans="1:13" ht="69">
      <c r="A64" s="10"/>
      <c r="B64" s="10"/>
      <c r="C64" s="5">
        <v>59</v>
      </c>
      <c r="D64" s="14" t="s">
        <v>500</v>
      </c>
      <c r="E64" s="7">
        <v>2</v>
      </c>
      <c r="F64" s="7" t="s">
        <v>37</v>
      </c>
      <c r="G64" s="7" t="s">
        <v>338</v>
      </c>
      <c r="H64" s="20" t="s">
        <v>501</v>
      </c>
      <c r="I64" s="20" t="s">
        <v>502</v>
      </c>
      <c r="J64" s="13" t="s">
        <v>45</v>
      </c>
      <c r="K64" s="28" t="s">
        <v>186</v>
      </c>
      <c r="L64" s="108" t="s">
        <v>926</v>
      </c>
      <c r="M64" s="29"/>
    </row>
    <row r="65" spans="1:13" ht="41.4">
      <c r="A65" s="10"/>
      <c r="B65" s="10"/>
      <c r="C65" s="5">
        <v>60</v>
      </c>
      <c r="D65" s="14" t="s">
        <v>503</v>
      </c>
      <c r="E65" s="7">
        <v>2</v>
      </c>
      <c r="F65" s="7" t="s">
        <v>37</v>
      </c>
      <c r="G65" s="7" t="s">
        <v>338</v>
      </c>
      <c r="H65" s="20" t="s">
        <v>504</v>
      </c>
      <c r="I65" s="20" t="s">
        <v>505</v>
      </c>
      <c r="J65" s="13" t="s">
        <v>45</v>
      </c>
      <c r="K65" s="28" t="s">
        <v>186</v>
      </c>
      <c r="L65" s="108" t="s">
        <v>926</v>
      </c>
      <c r="M65" s="29"/>
    </row>
    <row r="66" spans="1:13" ht="69">
      <c r="A66" s="10"/>
      <c r="B66" s="10"/>
      <c r="C66" s="5">
        <v>61</v>
      </c>
      <c r="D66" s="14" t="s">
        <v>506</v>
      </c>
      <c r="E66" s="7">
        <v>0.5</v>
      </c>
      <c r="F66" s="7" t="s">
        <v>37</v>
      </c>
      <c r="G66" s="7" t="s">
        <v>338</v>
      </c>
      <c r="H66" s="20" t="s">
        <v>507</v>
      </c>
      <c r="I66" s="20" t="s">
        <v>508</v>
      </c>
      <c r="J66" s="13" t="s">
        <v>40</v>
      </c>
      <c r="K66" s="28" t="s">
        <v>150</v>
      </c>
      <c r="L66" s="108" t="s">
        <v>926</v>
      </c>
      <c r="M66" s="29"/>
    </row>
    <row r="67" spans="1:13" ht="82.8">
      <c r="A67" s="10"/>
      <c r="B67" s="10"/>
      <c r="C67" s="5">
        <v>62</v>
      </c>
      <c r="D67" s="31" t="s">
        <v>509</v>
      </c>
      <c r="E67" s="7">
        <v>2</v>
      </c>
      <c r="F67" s="7" t="s">
        <v>37</v>
      </c>
      <c r="G67" s="7" t="s">
        <v>338</v>
      </c>
      <c r="H67" s="20" t="s">
        <v>510</v>
      </c>
      <c r="I67" s="31" t="s">
        <v>511</v>
      </c>
      <c r="J67" s="13" t="s">
        <v>45</v>
      </c>
      <c r="K67" s="28" t="s">
        <v>150</v>
      </c>
      <c r="L67" s="108" t="s">
        <v>926</v>
      </c>
      <c r="M67" s="29"/>
    </row>
    <row r="68" spans="1:13" ht="66" customHeight="1">
      <c r="A68" s="10"/>
      <c r="B68" s="10"/>
      <c r="C68" s="5">
        <v>63</v>
      </c>
      <c r="D68" s="32" t="s">
        <v>512</v>
      </c>
      <c r="E68" s="7">
        <v>2</v>
      </c>
      <c r="F68" s="7" t="s">
        <v>37</v>
      </c>
      <c r="G68" s="7" t="s">
        <v>338</v>
      </c>
      <c r="H68" s="20" t="s">
        <v>513</v>
      </c>
      <c r="I68" s="31" t="s">
        <v>514</v>
      </c>
      <c r="J68" s="13" t="s">
        <v>45</v>
      </c>
      <c r="K68" s="28" t="s">
        <v>150</v>
      </c>
      <c r="L68" s="108" t="s">
        <v>926</v>
      </c>
      <c r="M68" s="29"/>
    </row>
    <row r="69" spans="1:13" ht="82.8">
      <c r="A69" s="10"/>
      <c r="B69" s="10"/>
      <c r="C69" s="5">
        <v>64</v>
      </c>
      <c r="D69" s="31" t="s">
        <v>515</v>
      </c>
      <c r="E69" s="7">
        <v>0.5</v>
      </c>
      <c r="F69" s="7" t="s">
        <v>37</v>
      </c>
      <c r="G69" s="7" t="s">
        <v>338</v>
      </c>
      <c r="H69" s="20" t="s">
        <v>516</v>
      </c>
      <c r="I69" s="31" t="s">
        <v>517</v>
      </c>
      <c r="J69" s="13" t="s">
        <v>45</v>
      </c>
      <c r="K69" s="28" t="s">
        <v>150</v>
      </c>
      <c r="L69" s="108" t="s">
        <v>926</v>
      </c>
      <c r="M69" s="29"/>
    </row>
    <row r="70" spans="1:13" ht="110.4">
      <c r="A70" s="10"/>
      <c r="B70" s="10"/>
      <c r="C70" s="5">
        <v>65</v>
      </c>
      <c r="D70" s="33" t="s">
        <v>518</v>
      </c>
      <c r="E70" s="7">
        <v>1</v>
      </c>
      <c r="F70" s="7" t="s">
        <v>37</v>
      </c>
      <c r="G70" s="7" t="s">
        <v>338</v>
      </c>
      <c r="H70" s="20" t="s">
        <v>519</v>
      </c>
      <c r="I70" s="31" t="s">
        <v>520</v>
      </c>
      <c r="J70" s="13" t="s">
        <v>45</v>
      </c>
      <c r="K70" s="28" t="s">
        <v>150</v>
      </c>
      <c r="L70" s="108" t="s">
        <v>926</v>
      </c>
      <c r="M70" s="29"/>
    </row>
    <row r="71" spans="1:13" ht="41.4">
      <c r="A71" s="10"/>
      <c r="B71" s="10"/>
      <c r="C71" s="5">
        <v>66</v>
      </c>
      <c r="D71" s="33" t="s">
        <v>521</v>
      </c>
      <c r="E71" s="7">
        <v>0.5</v>
      </c>
      <c r="F71" s="7" t="s">
        <v>37</v>
      </c>
      <c r="G71" s="7" t="s">
        <v>338</v>
      </c>
      <c r="H71" s="20" t="s">
        <v>522</v>
      </c>
      <c r="I71" s="31" t="s">
        <v>523</v>
      </c>
      <c r="J71" s="13" t="s">
        <v>40</v>
      </c>
      <c r="K71" s="28" t="s">
        <v>150</v>
      </c>
      <c r="L71" s="108" t="s">
        <v>926</v>
      </c>
      <c r="M71" s="29"/>
    </row>
    <row r="72" spans="1:13" ht="69">
      <c r="A72" s="10"/>
      <c r="B72" s="10"/>
      <c r="C72" s="5">
        <v>67</v>
      </c>
      <c r="D72" s="31" t="s">
        <v>524</v>
      </c>
      <c r="E72" s="7">
        <v>2</v>
      </c>
      <c r="F72" s="7" t="s">
        <v>37</v>
      </c>
      <c r="G72" s="7" t="s">
        <v>338</v>
      </c>
      <c r="H72" s="20" t="s">
        <v>525</v>
      </c>
      <c r="I72" s="31" t="s">
        <v>526</v>
      </c>
      <c r="J72" s="13" t="s">
        <v>45</v>
      </c>
      <c r="K72" s="28" t="s">
        <v>150</v>
      </c>
      <c r="L72" s="108" t="s">
        <v>926</v>
      </c>
      <c r="M72" s="29"/>
    </row>
    <row r="73" spans="1:13" ht="55.2">
      <c r="A73" s="10"/>
      <c r="B73" s="10"/>
      <c r="C73" s="5">
        <v>68</v>
      </c>
      <c r="D73" s="31" t="s">
        <v>527</v>
      </c>
      <c r="E73" s="7">
        <v>1</v>
      </c>
      <c r="F73" s="7" t="s">
        <v>37</v>
      </c>
      <c r="G73" s="7" t="s">
        <v>338</v>
      </c>
      <c r="H73" s="20" t="s">
        <v>528</v>
      </c>
      <c r="I73" s="31" t="s">
        <v>529</v>
      </c>
      <c r="J73" s="13" t="s">
        <v>45</v>
      </c>
      <c r="K73" s="28" t="s">
        <v>150</v>
      </c>
      <c r="L73" s="108" t="s">
        <v>926</v>
      </c>
      <c r="M73" s="29"/>
    </row>
    <row r="74" spans="1:13" ht="13.8">
      <c r="A74" s="10"/>
      <c r="B74" s="10"/>
      <c r="C74" s="5">
        <v>69</v>
      </c>
      <c r="D74" s="32"/>
      <c r="E74" s="7">
        <v>1</v>
      </c>
      <c r="F74" s="7" t="s">
        <v>37</v>
      </c>
      <c r="G74" s="7" t="s">
        <v>338</v>
      </c>
      <c r="H74" s="20"/>
      <c r="I74" s="31"/>
      <c r="J74" s="13" t="s">
        <v>45</v>
      </c>
      <c r="K74" s="28" t="s">
        <v>150</v>
      </c>
      <c r="L74" s="108" t="s">
        <v>926</v>
      </c>
      <c r="M74" s="29"/>
    </row>
    <row r="75" spans="1:13" ht="96.6">
      <c r="A75" s="10"/>
      <c r="B75" s="10"/>
      <c r="C75" s="5">
        <v>70</v>
      </c>
      <c r="D75" s="31" t="s">
        <v>530</v>
      </c>
      <c r="E75" s="7">
        <v>1</v>
      </c>
      <c r="F75" s="7" t="s">
        <v>37</v>
      </c>
      <c r="G75" s="7" t="s">
        <v>338</v>
      </c>
      <c r="H75" s="20" t="s">
        <v>531</v>
      </c>
      <c r="I75" s="31" t="s">
        <v>532</v>
      </c>
      <c r="J75" s="13" t="s">
        <v>45</v>
      </c>
      <c r="K75" s="28" t="s">
        <v>150</v>
      </c>
      <c r="L75" s="108" t="s">
        <v>926</v>
      </c>
      <c r="M75" s="29"/>
    </row>
    <row r="76" spans="1:13" ht="41.4">
      <c r="A76" s="10"/>
      <c r="B76" s="10"/>
      <c r="C76" s="5">
        <v>71</v>
      </c>
      <c r="D76" s="32" t="s">
        <v>533</v>
      </c>
      <c r="E76" s="7">
        <v>0.5</v>
      </c>
      <c r="F76" s="7" t="s">
        <v>37</v>
      </c>
      <c r="G76" s="7" t="s">
        <v>338</v>
      </c>
      <c r="H76" s="20" t="s">
        <v>534</v>
      </c>
      <c r="I76" s="31" t="s">
        <v>535</v>
      </c>
      <c r="J76" s="13" t="s">
        <v>45</v>
      </c>
      <c r="K76" s="28" t="s">
        <v>150</v>
      </c>
      <c r="L76" s="108" t="s">
        <v>926</v>
      </c>
      <c r="M76" s="29"/>
    </row>
    <row r="77" spans="1:13" ht="41.4">
      <c r="A77" s="10"/>
      <c r="B77" s="10"/>
      <c r="C77" s="5">
        <v>72</v>
      </c>
      <c r="D77" s="32" t="s">
        <v>533</v>
      </c>
      <c r="E77" s="7">
        <v>0.5</v>
      </c>
      <c r="F77" s="7" t="s">
        <v>37</v>
      </c>
      <c r="G77" s="7" t="s">
        <v>338</v>
      </c>
      <c r="H77" s="20" t="s">
        <v>536</v>
      </c>
      <c r="I77" s="33" t="s">
        <v>535</v>
      </c>
      <c r="J77" s="13" t="s">
        <v>40</v>
      </c>
      <c r="K77" s="28" t="s">
        <v>150</v>
      </c>
      <c r="L77" s="108" t="s">
        <v>926</v>
      </c>
      <c r="M77" s="29"/>
    </row>
    <row r="78" spans="1:13" ht="41.4">
      <c r="A78" s="10"/>
      <c r="B78" s="10"/>
      <c r="C78" s="5">
        <v>73</v>
      </c>
      <c r="D78" s="32" t="s">
        <v>533</v>
      </c>
      <c r="E78" s="7">
        <v>2</v>
      </c>
      <c r="F78" s="7" t="s">
        <v>37</v>
      </c>
      <c r="G78" s="7" t="s">
        <v>338</v>
      </c>
      <c r="H78" s="20" t="s">
        <v>537</v>
      </c>
      <c r="I78" s="31" t="s">
        <v>535</v>
      </c>
      <c r="J78" s="13" t="s">
        <v>45</v>
      </c>
      <c r="K78" s="28" t="s">
        <v>150</v>
      </c>
      <c r="L78" s="108" t="s">
        <v>926</v>
      </c>
      <c r="M78" s="29"/>
    </row>
    <row r="79" spans="1:13" ht="41.4">
      <c r="A79" s="10"/>
      <c r="B79" s="10"/>
      <c r="C79" s="5">
        <v>74</v>
      </c>
      <c r="D79" s="32" t="s">
        <v>538</v>
      </c>
      <c r="E79" s="7">
        <v>0.5</v>
      </c>
      <c r="F79" s="7" t="s">
        <v>37</v>
      </c>
      <c r="G79" s="7" t="s">
        <v>338</v>
      </c>
      <c r="H79" s="20" t="s">
        <v>539</v>
      </c>
      <c r="I79" s="31" t="s">
        <v>540</v>
      </c>
      <c r="J79" s="13" t="s">
        <v>40</v>
      </c>
      <c r="K79" s="28" t="s">
        <v>150</v>
      </c>
      <c r="L79" s="108" t="s">
        <v>926</v>
      </c>
      <c r="M79" s="29"/>
    </row>
    <row r="80" spans="1:13" ht="84" customHeight="1">
      <c r="A80" s="10"/>
      <c r="B80" s="10"/>
      <c r="C80" s="5">
        <v>75</v>
      </c>
      <c r="D80" s="32" t="s">
        <v>541</v>
      </c>
      <c r="E80" s="7">
        <v>0.5</v>
      </c>
      <c r="F80" s="7" t="s">
        <v>37</v>
      </c>
      <c r="G80" s="7" t="s">
        <v>338</v>
      </c>
      <c r="H80" s="34" t="s">
        <v>542</v>
      </c>
      <c r="I80" s="31" t="s">
        <v>543</v>
      </c>
      <c r="J80" s="13" t="s">
        <v>40</v>
      </c>
      <c r="K80" s="28" t="s">
        <v>150</v>
      </c>
      <c r="L80" s="108" t="s">
        <v>926</v>
      </c>
      <c r="M80" s="29"/>
    </row>
    <row r="81" spans="1:13" ht="51.9" customHeight="1">
      <c r="A81" s="18"/>
      <c r="B81" s="18"/>
      <c r="C81" s="5">
        <v>76</v>
      </c>
      <c r="D81" s="4" t="s">
        <v>544</v>
      </c>
      <c r="E81" s="7">
        <v>1</v>
      </c>
      <c r="F81" s="7" t="s">
        <v>37</v>
      </c>
      <c r="G81" s="7" t="s">
        <v>338</v>
      </c>
      <c r="H81" s="20" t="s">
        <v>545</v>
      </c>
      <c r="I81" s="24" t="s">
        <v>546</v>
      </c>
      <c r="J81" s="22" t="s">
        <v>45</v>
      </c>
      <c r="K81" s="28" t="s">
        <v>150</v>
      </c>
      <c r="L81" s="108" t="s">
        <v>926</v>
      </c>
      <c r="M81" s="4"/>
    </row>
    <row r="82" spans="1:13" ht="72" customHeight="1">
      <c r="A82" s="18"/>
      <c r="B82" s="18"/>
      <c r="C82" s="5">
        <v>77</v>
      </c>
      <c r="D82" s="4" t="s">
        <v>547</v>
      </c>
      <c r="E82" s="7">
        <v>0.5</v>
      </c>
      <c r="F82" s="7" t="s">
        <v>37</v>
      </c>
      <c r="G82" s="7" t="s">
        <v>338</v>
      </c>
      <c r="H82" s="20" t="s">
        <v>548</v>
      </c>
      <c r="I82" s="24" t="s">
        <v>549</v>
      </c>
      <c r="J82" s="22" t="s">
        <v>45</v>
      </c>
      <c r="K82" s="28" t="s">
        <v>150</v>
      </c>
      <c r="L82" s="108" t="s">
        <v>926</v>
      </c>
      <c r="M82" s="4"/>
    </row>
    <row r="83" spans="1:13" ht="45" customHeight="1">
      <c r="A83" s="18"/>
      <c r="B83" s="18"/>
      <c r="C83" s="5">
        <v>78</v>
      </c>
      <c r="D83" s="4" t="s">
        <v>550</v>
      </c>
      <c r="E83" s="7">
        <v>0.5</v>
      </c>
      <c r="F83" s="7" t="s">
        <v>37</v>
      </c>
      <c r="G83" s="7" t="s">
        <v>338</v>
      </c>
      <c r="H83" s="20" t="s">
        <v>551</v>
      </c>
      <c r="I83" s="24" t="s">
        <v>552</v>
      </c>
      <c r="J83" s="22" t="s">
        <v>40</v>
      </c>
      <c r="K83" s="28" t="s">
        <v>150</v>
      </c>
      <c r="L83" s="108" t="s">
        <v>926</v>
      </c>
      <c r="M83" s="4"/>
    </row>
    <row r="84" spans="1:13" ht="45" customHeight="1">
      <c r="A84" s="18"/>
      <c r="B84" s="18"/>
      <c r="C84" s="5">
        <v>79</v>
      </c>
      <c r="D84" s="4" t="s">
        <v>553</v>
      </c>
      <c r="E84" s="7">
        <v>0.5</v>
      </c>
      <c r="F84" s="7" t="s">
        <v>37</v>
      </c>
      <c r="G84" s="7" t="s">
        <v>338</v>
      </c>
      <c r="H84" s="20" t="s">
        <v>554</v>
      </c>
      <c r="I84" s="4" t="s">
        <v>555</v>
      </c>
      <c r="J84" s="22" t="s">
        <v>45</v>
      </c>
      <c r="K84" s="28" t="s">
        <v>150</v>
      </c>
      <c r="L84" s="108" t="s">
        <v>926</v>
      </c>
      <c r="M84" s="4"/>
    </row>
    <row r="85" spans="1:13" ht="50.1" customHeight="1">
      <c r="A85" s="18"/>
      <c r="B85" s="18"/>
      <c r="C85" s="5">
        <v>80</v>
      </c>
      <c r="D85" s="4" t="s">
        <v>556</v>
      </c>
      <c r="E85" s="7">
        <v>0.5</v>
      </c>
      <c r="F85" s="7" t="s">
        <v>37</v>
      </c>
      <c r="G85" s="7" t="s">
        <v>338</v>
      </c>
      <c r="H85" s="4" t="s">
        <v>557</v>
      </c>
      <c r="I85" s="24" t="s">
        <v>558</v>
      </c>
      <c r="J85" s="22" t="s">
        <v>40</v>
      </c>
      <c r="K85" s="28" t="s">
        <v>150</v>
      </c>
      <c r="L85" s="108" t="s">
        <v>926</v>
      </c>
      <c r="M85" s="4"/>
    </row>
  </sheetData>
  <mergeCells count="2">
    <mergeCell ref="A4:M4"/>
    <mergeCell ref="A5:M5"/>
  </mergeCells>
  <dataValidations count="1">
    <dataValidation type="list" allowBlank="1" showErrorMessage="1" sqref="J6:J80" xr:uid="{00000000-0002-0000-0200-000000000000}">
      <formula1>"HIGH,NORMAL,LOW"</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0:M83"/>
  <sheetViews>
    <sheetView topLeftCell="B79" zoomScale="72" zoomScaleNormal="72" workbookViewId="0">
      <selection activeCell="B1" sqref="A1:M83"/>
    </sheetView>
  </sheetViews>
  <sheetFormatPr defaultColWidth="9" defaultRowHeight="13.2"/>
  <cols>
    <col min="4" max="4" width="56.21875" customWidth="1"/>
    <col min="5" max="5" width="11.44140625" customWidth="1"/>
    <col min="6" max="6" width="32.6640625" customWidth="1"/>
    <col min="7" max="7" width="37.109375" customWidth="1"/>
    <col min="8" max="8" width="34.6640625" customWidth="1"/>
    <col min="9" max="9" width="36" customWidth="1"/>
    <col min="10" max="10" width="13.5546875" customWidth="1"/>
    <col min="11" max="11" width="20.109375" customWidth="1"/>
  </cols>
  <sheetData>
    <row r="10" spans="1:13" ht="22.8">
      <c r="C10" s="1" t="s">
        <v>337</v>
      </c>
    </row>
    <row r="12" spans="1:13" ht="27.6">
      <c r="A12" s="2" t="s">
        <v>23</v>
      </c>
      <c r="B12" s="2" t="s">
        <v>24</v>
      </c>
      <c r="C12" s="2" t="s">
        <v>25</v>
      </c>
      <c r="D12" s="2" t="s">
        <v>26</v>
      </c>
      <c r="E12" s="2" t="s">
        <v>27</v>
      </c>
      <c r="F12" s="2" t="s">
        <v>28</v>
      </c>
      <c r="G12" s="2" t="s">
        <v>29</v>
      </c>
      <c r="H12" s="3" t="s">
        <v>30</v>
      </c>
      <c r="I12" s="2" t="s">
        <v>31</v>
      </c>
      <c r="J12" s="12" t="s">
        <v>16</v>
      </c>
      <c r="K12" s="3" t="s">
        <v>32</v>
      </c>
      <c r="L12" s="3" t="s">
        <v>18</v>
      </c>
      <c r="M12" s="3" t="s">
        <v>33</v>
      </c>
    </row>
    <row r="13" spans="1:13" ht="43.95" customHeight="1">
      <c r="A13" s="118" t="s">
        <v>559</v>
      </c>
      <c r="B13" s="118"/>
      <c r="C13" s="118"/>
      <c r="D13" s="118"/>
      <c r="E13" s="118"/>
      <c r="F13" s="118"/>
      <c r="G13" s="118"/>
      <c r="H13" s="118"/>
      <c r="I13" s="118"/>
      <c r="J13" s="118"/>
      <c r="K13" s="118"/>
      <c r="L13" s="118"/>
      <c r="M13" s="118"/>
    </row>
    <row r="14" spans="1:13" ht="27.6">
      <c r="A14" s="10"/>
      <c r="B14" s="10"/>
      <c r="C14" s="5">
        <v>1</v>
      </c>
      <c r="D14" s="14" t="s">
        <v>36</v>
      </c>
      <c r="E14" s="7">
        <v>1</v>
      </c>
      <c r="F14" s="7" t="s">
        <v>37</v>
      </c>
      <c r="G14" s="7" t="s">
        <v>559</v>
      </c>
      <c r="H14" s="14" t="s">
        <v>38</v>
      </c>
      <c r="I14" s="92" t="s">
        <v>39</v>
      </c>
      <c r="J14" s="13" t="s">
        <v>40</v>
      </c>
      <c r="K14" s="18" t="s">
        <v>150</v>
      </c>
      <c r="L14" s="111" t="s">
        <v>926</v>
      </c>
      <c r="M14" s="10"/>
    </row>
    <row r="15" spans="1:13" ht="27.6">
      <c r="A15" s="15"/>
      <c r="B15" s="15"/>
      <c r="C15" s="16">
        <v>2</v>
      </c>
      <c r="D15" s="17" t="s">
        <v>42</v>
      </c>
      <c r="E15" s="9">
        <v>1</v>
      </c>
      <c r="F15" s="9" t="s">
        <v>37</v>
      </c>
      <c r="G15" s="9" t="s">
        <v>559</v>
      </c>
      <c r="H15" s="17" t="s">
        <v>43</v>
      </c>
      <c r="I15" s="90" t="s">
        <v>44</v>
      </c>
      <c r="J15" s="13" t="s">
        <v>40</v>
      </c>
      <c r="K15" s="18" t="s">
        <v>150</v>
      </c>
      <c r="L15" s="111" t="s">
        <v>926</v>
      </c>
      <c r="M15" s="15"/>
    </row>
    <row r="16" spans="1:13" ht="66">
      <c r="A16" s="18"/>
      <c r="B16" s="18"/>
      <c r="C16" s="22">
        <v>3</v>
      </c>
      <c r="D16" s="23" t="s">
        <v>560</v>
      </c>
      <c r="E16" s="22">
        <v>1</v>
      </c>
      <c r="F16" s="7" t="s">
        <v>37</v>
      </c>
      <c r="G16" s="7" t="s">
        <v>559</v>
      </c>
      <c r="H16" s="23" t="s">
        <v>561</v>
      </c>
      <c r="I16" s="23" t="s">
        <v>562</v>
      </c>
      <c r="J16" s="13" t="s">
        <v>45</v>
      </c>
      <c r="K16" s="18" t="s">
        <v>150</v>
      </c>
      <c r="L16" s="111" t="s">
        <v>926</v>
      </c>
      <c r="M16" s="18"/>
    </row>
    <row r="17" spans="1:13" ht="66">
      <c r="A17" s="18"/>
      <c r="B17" s="18"/>
      <c r="C17" s="22">
        <v>4</v>
      </c>
      <c r="D17" s="23" t="s">
        <v>563</v>
      </c>
      <c r="E17" s="22">
        <v>0.5</v>
      </c>
      <c r="F17" s="7" t="s">
        <v>37</v>
      </c>
      <c r="G17" s="7" t="s">
        <v>559</v>
      </c>
      <c r="H17" s="23" t="s">
        <v>564</v>
      </c>
      <c r="I17" s="24" t="s">
        <v>565</v>
      </c>
      <c r="J17" s="13" t="s">
        <v>40</v>
      </c>
      <c r="K17" s="18" t="s">
        <v>150</v>
      </c>
      <c r="L17" s="111" t="s">
        <v>926</v>
      </c>
      <c r="M17" s="18"/>
    </row>
    <row r="18" spans="1:13" ht="52.8">
      <c r="A18" s="18"/>
      <c r="B18" s="18"/>
      <c r="C18" s="22">
        <v>5</v>
      </c>
      <c r="D18" s="24" t="s">
        <v>566</v>
      </c>
      <c r="E18" s="22">
        <v>0.5</v>
      </c>
      <c r="F18" s="7" t="s">
        <v>37</v>
      </c>
      <c r="G18" s="7" t="s">
        <v>559</v>
      </c>
      <c r="H18" s="4" t="s">
        <v>567</v>
      </c>
      <c r="I18" s="23" t="s">
        <v>568</v>
      </c>
      <c r="J18" s="13" t="s">
        <v>40</v>
      </c>
      <c r="K18" s="18" t="s">
        <v>150</v>
      </c>
      <c r="L18" s="111" t="s">
        <v>926</v>
      </c>
      <c r="M18" s="18"/>
    </row>
    <row r="19" spans="1:13" ht="41.4">
      <c r="A19" s="18"/>
      <c r="B19" s="18"/>
      <c r="C19" s="22">
        <v>6</v>
      </c>
      <c r="D19" s="97" t="s">
        <v>953</v>
      </c>
      <c r="E19" s="22">
        <v>0.5</v>
      </c>
      <c r="F19" s="7" t="s">
        <v>37</v>
      </c>
      <c r="G19" s="7" t="s">
        <v>559</v>
      </c>
      <c r="H19" s="97" t="s">
        <v>954</v>
      </c>
      <c r="I19" s="97" t="s">
        <v>912</v>
      </c>
      <c r="J19" s="99" t="s">
        <v>130</v>
      </c>
      <c r="K19" s="18" t="s">
        <v>150</v>
      </c>
      <c r="L19" s="112" t="s">
        <v>918</v>
      </c>
      <c r="M19" s="18"/>
    </row>
    <row r="20" spans="1:13" ht="41.4">
      <c r="A20" s="18"/>
      <c r="B20" s="18"/>
      <c r="C20" s="22">
        <v>7</v>
      </c>
      <c r="D20" s="97" t="s">
        <v>955</v>
      </c>
      <c r="E20" s="22">
        <v>0.5</v>
      </c>
      <c r="F20" s="7" t="s">
        <v>37</v>
      </c>
      <c r="G20" s="7" t="s">
        <v>559</v>
      </c>
      <c r="H20" s="97" t="s">
        <v>956</v>
      </c>
      <c r="I20" s="97" t="s">
        <v>912</v>
      </c>
      <c r="J20" s="99" t="s">
        <v>40</v>
      </c>
      <c r="K20" s="18" t="s">
        <v>150</v>
      </c>
      <c r="L20" s="112" t="s">
        <v>918</v>
      </c>
      <c r="M20" s="18"/>
    </row>
    <row r="21" spans="1:13" ht="41.4">
      <c r="A21" s="18"/>
      <c r="B21" s="18"/>
      <c r="C21" s="22">
        <v>8</v>
      </c>
      <c r="D21" s="97" t="s">
        <v>957</v>
      </c>
      <c r="E21" s="22">
        <v>0.5</v>
      </c>
      <c r="F21" s="7" t="s">
        <v>37</v>
      </c>
      <c r="G21" s="7" t="s">
        <v>559</v>
      </c>
      <c r="H21" s="97" t="s">
        <v>958</v>
      </c>
      <c r="I21" s="97" t="s">
        <v>959</v>
      </c>
      <c r="J21" s="99" t="s">
        <v>130</v>
      </c>
      <c r="K21" s="18" t="s">
        <v>150</v>
      </c>
      <c r="L21" s="112" t="s">
        <v>918</v>
      </c>
      <c r="M21" s="18"/>
    </row>
    <row r="22" spans="1:13" ht="26.4">
      <c r="A22" s="18"/>
      <c r="B22" s="18"/>
      <c r="C22" s="22">
        <v>9</v>
      </c>
      <c r="D22" s="24" t="s">
        <v>569</v>
      </c>
      <c r="E22" s="22">
        <v>0.5</v>
      </c>
      <c r="F22" s="7" t="s">
        <v>37</v>
      </c>
      <c r="G22" s="7" t="s">
        <v>559</v>
      </c>
      <c r="H22" s="24" t="s">
        <v>570</v>
      </c>
      <c r="I22" s="23" t="s">
        <v>571</v>
      </c>
      <c r="J22" s="13" t="s">
        <v>40</v>
      </c>
      <c r="K22" s="18" t="s">
        <v>150</v>
      </c>
      <c r="L22" s="113" t="s">
        <v>926</v>
      </c>
      <c r="M22" s="18"/>
    </row>
    <row r="23" spans="1:13" ht="39.6">
      <c r="A23" s="18"/>
      <c r="B23" s="18"/>
      <c r="C23" s="22">
        <v>10</v>
      </c>
      <c r="D23" s="24" t="s">
        <v>572</v>
      </c>
      <c r="E23" s="22">
        <v>0.5</v>
      </c>
      <c r="F23" s="7" t="s">
        <v>37</v>
      </c>
      <c r="G23" s="7" t="s">
        <v>559</v>
      </c>
      <c r="H23" s="24" t="s">
        <v>573</v>
      </c>
      <c r="I23" s="23" t="s">
        <v>574</v>
      </c>
      <c r="J23" s="13" t="s">
        <v>40</v>
      </c>
      <c r="K23" s="18" t="s">
        <v>150</v>
      </c>
      <c r="L23" s="113" t="s">
        <v>926</v>
      </c>
      <c r="M23" s="18"/>
    </row>
    <row r="24" spans="1:13" ht="52.8">
      <c r="A24" s="18"/>
      <c r="B24" s="18"/>
      <c r="C24" s="22">
        <v>11</v>
      </c>
      <c r="D24" s="24" t="s">
        <v>575</v>
      </c>
      <c r="E24" s="22">
        <v>0.5</v>
      </c>
      <c r="F24" s="7" t="s">
        <v>37</v>
      </c>
      <c r="G24" s="7" t="s">
        <v>559</v>
      </c>
      <c r="H24" s="24" t="s">
        <v>576</v>
      </c>
      <c r="I24" s="23" t="s">
        <v>577</v>
      </c>
      <c r="J24" s="13" t="s">
        <v>45</v>
      </c>
      <c r="K24" s="18" t="s">
        <v>150</v>
      </c>
      <c r="L24" s="113" t="s">
        <v>926</v>
      </c>
      <c r="M24" s="18"/>
    </row>
    <row r="25" spans="1:13" ht="39.6">
      <c r="A25" s="18"/>
      <c r="B25" s="18"/>
      <c r="C25" s="22">
        <v>12</v>
      </c>
      <c r="D25" s="24" t="s">
        <v>578</v>
      </c>
      <c r="E25" s="22">
        <v>1</v>
      </c>
      <c r="F25" s="7" t="s">
        <v>37</v>
      </c>
      <c r="G25" s="7" t="s">
        <v>559</v>
      </c>
      <c r="H25" s="24" t="s">
        <v>579</v>
      </c>
      <c r="I25" s="23" t="s">
        <v>580</v>
      </c>
      <c r="J25" s="13" t="s">
        <v>40</v>
      </c>
      <c r="K25" s="18" t="s">
        <v>96</v>
      </c>
      <c r="L25" s="113" t="s">
        <v>926</v>
      </c>
      <c r="M25" s="18"/>
    </row>
    <row r="26" spans="1:13" ht="52.8">
      <c r="A26" s="18"/>
      <c r="B26" s="18"/>
      <c r="C26" s="22">
        <v>13</v>
      </c>
      <c r="D26" s="24" t="s">
        <v>581</v>
      </c>
      <c r="E26" s="22">
        <v>1</v>
      </c>
      <c r="F26" s="7" t="s">
        <v>37</v>
      </c>
      <c r="G26" s="7" t="s">
        <v>559</v>
      </c>
      <c r="H26" s="24" t="s">
        <v>582</v>
      </c>
      <c r="I26" s="23" t="s">
        <v>583</v>
      </c>
      <c r="J26" s="13" t="s">
        <v>40</v>
      </c>
      <c r="K26" s="18" t="s">
        <v>96</v>
      </c>
      <c r="L26" s="113" t="s">
        <v>926</v>
      </c>
      <c r="M26" s="18"/>
    </row>
    <row r="27" spans="1:13" ht="66">
      <c r="A27" s="18"/>
      <c r="B27" s="18"/>
      <c r="C27" s="22">
        <v>14</v>
      </c>
      <c r="D27" s="24" t="s">
        <v>584</v>
      </c>
      <c r="E27" s="22">
        <v>0.5</v>
      </c>
      <c r="F27" s="7" t="s">
        <v>37</v>
      </c>
      <c r="G27" s="7" t="s">
        <v>559</v>
      </c>
      <c r="H27" s="24" t="s">
        <v>585</v>
      </c>
      <c r="I27" s="23" t="s">
        <v>586</v>
      </c>
      <c r="J27" s="13" t="s">
        <v>40</v>
      </c>
      <c r="K27" s="18" t="s">
        <v>96</v>
      </c>
      <c r="L27" s="113" t="s">
        <v>926</v>
      </c>
      <c r="M27" s="18"/>
    </row>
    <row r="28" spans="1:13" ht="52.8">
      <c r="A28" s="18"/>
      <c r="B28" s="18"/>
      <c r="C28" s="22">
        <v>15</v>
      </c>
      <c r="D28" s="24" t="s">
        <v>587</v>
      </c>
      <c r="E28" s="22">
        <v>0.5</v>
      </c>
      <c r="F28" s="7" t="s">
        <v>37</v>
      </c>
      <c r="G28" s="7" t="s">
        <v>559</v>
      </c>
      <c r="H28" s="24" t="s">
        <v>588</v>
      </c>
      <c r="I28" s="23" t="s">
        <v>589</v>
      </c>
      <c r="J28" s="13" t="s">
        <v>45</v>
      </c>
      <c r="K28" s="18" t="s">
        <v>96</v>
      </c>
      <c r="L28" s="113" t="s">
        <v>926</v>
      </c>
      <c r="M28" s="18"/>
    </row>
    <row r="29" spans="1:13" ht="52.8">
      <c r="A29" s="18"/>
      <c r="B29" s="18"/>
      <c r="C29" s="22">
        <v>16</v>
      </c>
      <c r="D29" s="24" t="s">
        <v>590</v>
      </c>
      <c r="E29" s="22">
        <v>1</v>
      </c>
      <c r="F29" s="7" t="s">
        <v>37</v>
      </c>
      <c r="G29" s="7" t="s">
        <v>559</v>
      </c>
      <c r="H29" s="24" t="s">
        <v>591</v>
      </c>
      <c r="I29" s="23" t="s">
        <v>589</v>
      </c>
      <c r="J29" s="13" t="s">
        <v>40</v>
      </c>
      <c r="K29" s="18" t="s">
        <v>96</v>
      </c>
      <c r="L29" s="113" t="s">
        <v>926</v>
      </c>
      <c r="M29" s="18"/>
    </row>
    <row r="30" spans="1:13" ht="79.2">
      <c r="A30" s="18"/>
      <c r="B30" s="18"/>
      <c r="C30" s="22">
        <v>17</v>
      </c>
      <c r="D30" s="24" t="s">
        <v>592</v>
      </c>
      <c r="E30" s="22">
        <v>1</v>
      </c>
      <c r="F30" s="7" t="s">
        <v>37</v>
      </c>
      <c r="G30" s="7" t="s">
        <v>559</v>
      </c>
      <c r="H30" s="24" t="s">
        <v>593</v>
      </c>
      <c r="I30" s="23" t="s">
        <v>594</v>
      </c>
      <c r="J30" s="13" t="s">
        <v>45</v>
      </c>
      <c r="K30" s="18" t="s">
        <v>96</v>
      </c>
      <c r="L30" s="113" t="s">
        <v>926</v>
      </c>
      <c r="M30" s="18"/>
    </row>
    <row r="31" spans="1:13" ht="52.8">
      <c r="A31" s="18"/>
      <c r="B31" s="18"/>
      <c r="C31" s="22">
        <v>18</v>
      </c>
      <c r="D31" s="24" t="s">
        <v>595</v>
      </c>
      <c r="E31" s="22">
        <v>1</v>
      </c>
      <c r="F31" s="7" t="s">
        <v>37</v>
      </c>
      <c r="G31" s="7" t="s">
        <v>559</v>
      </c>
      <c r="H31" s="24" t="s">
        <v>596</v>
      </c>
      <c r="I31" s="23" t="s">
        <v>597</v>
      </c>
      <c r="J31" s="13" t="s">
        <v>40</v>
      </c>
      <c r="K31" s="18" t="s">
        <v>96</v>
      </c>
      <c r="L31" s="113" t="s">
        <v>926</v>
      </c>
      <c r="M31" s="18"/>
    </row>
    <row r="32" spans="1:13" ht="66">
      <c r="A32" s="18"/>
      <c r="B32" s="18"/>
      <c r="C32" s="22">
        <v>19</v>
      </c>
      <c r="D32" s="24" t="s">
        <v>598</v>
      </c>
      <c r="E32" s="22">
        <v>0.5</v>
      </c>
      <c r="F32" s="7" t="s">
        <v>37</v>
      </c>
      <c r="G32" s="7" t="s">
        <v>559</v>
      </c>
      <c r="H32" s="24" t="s">
        <v>599</v>
      </c>
      <c r="I32" s="23" t="s">
        <v>600</v>
      </c>
      <c r="J32" s="13" t="s">
        <v>45</v>
      </c>
      <c r="K32" s="18" t="s">
        <v>96</v>
      </c>
      <c r="L32" s="113" t="s">
        <v>926</v>
      </c>
      <c r="M32" s="18"/>
    </row>
    <row r="33" spans="1:13" ht="66">
      <c r="A33" s="18"/>
      <c r="B33" s="18"/>
      <c r="C33" s="22">
        <v>20</v>
      </c>
      <c r="D33" s="24" t="s">
        <v>601</v>
      </c>
      <c r="E33" s="22">
        <v>0.5</v>
      </c>
      <c r="F33" s="7" t="s">
        <v>37</v>
      </c>
      <c r="G33" s="7" t="s">
        <v>559</v>
      </c>
      <c r="H33" s="24" t="s">
        <v>602</v>
      </c>
      <c r="I33" s="23" t="s">
        <v>603</v>
      </c>
      <c r="J33" s="13" t="s">
        <v>40</v>
      </c>
      <c r="K33" s="18" t="s">
        <v>96</v>
      </c>
      <c r="L33" s="113" t="s">
        <v>926</v>
      </c>
      <c r="M33" s="18"/>
    </row>
    <row r="34" spans="1:13" ht="79.2">
      <c r="A34" s="18"/>
      <c r="B34" s="18"/>
      <c r="C34" s="22">
        <v>21</v>
      </c>
      <c r="D34" s="24" t="s">
        <v>604</v>
      </c>
      <c r="E34" s="22">
        <v>0.5</v>
      </c>
      <c r="F34" s="7" t="s">
        <v>37</v>
      </c>
      <c r="G34" s="7" t="s">
        <v>559</v>
      </c>
      <c r="H34" s="24" t="s">
        <v>605</v>
      </c>
      <c r="I34" s="23" t="s">
        <v>606</v>
      </c>
      <c r="J34" s="13" t="s">
        <v>40</v>
      </c>
      <c r="K34" s="18" t="s">
        <v>96</v>
      </c>
      <c r="L34" s="113" t="s">
        <v>926</v>
      </c>
      <c r="M34" s="18"/>
    </row>
    <row r="35" spans="1:13" ht="92.4">
      <c r="A35" s="18"/>
      <c r="B35" s="18"/>
      <c r="C35" s="22">
        <v>22</v>
      </c>
      <c r="D35" s="24" t="s">
        <v>607</v>
      </c>
      <c r="E35" s="22">
        <v>0.5</v>
      </c>
      <c r="F35" s="7" t="s">
        <v>37</v>
      </c>
      <c r="G35" s="7" t="s">
        <v>559</v>
      </c>
      <c r="H35" s="24" t="s">
        <v>608</v>
      </c>
      <c r="I35" s="23" t="s">
        <v>609</v>
      </c>
      <c r="J35" s="13" t="s">
        <v>45</v>
      </c>
      <c r="K35" s="18" t="s">
        <v>96</v>
      </c>
      <c r="L35" s="113" t="s">
        <v>926</v>
      </c>
      <c r="M35" s="18"/>
    </row>
    <row r="36" spans="1:13" ht="79.2">
      <c r="A36" s="18"/>
      <c r="B36" s="18"/>
      <c r="C36" s="22">
        <v>23</v>
      </c>
      <c r="D36" s="24" t="s">
        <v>610</v>
      </c>
      <c r="E36" s="22">
        <v>0.5</v>
      </c>
      <c r="F36" s="7" t="s">
        <v>37</v>
      </c>
      <c r="G36" s="7" t="s">
        <v>559</v>
      </c>
      <c r="H36" s="24" t="s">
        <v>611</v>
      </c>
      <c r="I36" s="23" t="s">
        <v>612</v>
      </c>
      <c r="J36" s="13" t="s">
        <v>40</v>
      </c>
      <c r="K36" s="18" t="s">
        <v>96</v>
      </c>
      <c r="L36" s="113" t="s">
        <v>926</v>
      </c>
      <c r="M36" s="18"/>
    </row>
    <row r="37" spans="1:13" ht="66">
      <c r="A37" s="18"/>
      <c r="B37" s="18"/>
      <c r="C37" s="22">
        <v>24</v>
      </c>
      <c r="D37" s="24" t="s">
        <v>613</v>
      </c>
      <c r="E37" s="22">
        <v>1</v>
      </c>
      <c r="F37" s="7" t="s">
        <v>37</v>
      </c>
      <c r="G37" s="7" t="s">
        <v>559</v>
      </c>
      <c r="H37" s="24" t="s">
        <v>614</v>
      </c>
      <c r="I37" s="23" t="s">
        <v>615</v>
      </c>
      <c r="J37" s="13" t="s">
        <v>40</v>
      </c>
      <c r="K37" s="18" t="s">
        <v>96</v>
      </c>
      <c r="L37" s="113" t="s">
        <v>926</v>
      </c>
      <c r="M37" s="18"/>
    </row>
    <row r="38" spans="1:13" ht="39.6">
      <c r="A38" s="18"/>
      <c r="B38" s="18"/>
      <c r="C38" s="22">
        <v>25</v>
      </c>
      <c r="D38" s="24" t="s">
        <v>616</v>
      </c>
      <c r="E38" s="22">
        <v>1</v>
      </c>
      <c r="F38" s="7" t="s">
        <v>37</v>
      </c>
      <c r="G38" s="7" t="s">
        <v>559</v>
      </c>
      <c r="H38" s="24" t="s">
        <v>617</v>
      </c>
      <c r="I38" s="23" t="s">
        <v>618</v>
      </c>
      <c r="J38" s="13" t="s">
        <v>40</v>
      </c>
      <c r="K38" s="18" t="s">
        <v>96</v>
      </c>
      <c r="L38" s="113" t="s">
        <v>926</v>
      </c>
      <c r="M38" s="18"/>
    </row>
    <row r="39" spans="1:13" ht="79.2">
      <c r="A39" s="18"/>
      <c r="B39" s="18"/>
      <c r="C39" s="22">
        <v>26</v>
      </c>
      <c r="D39" s="24" t="s">
        <v>619</v>
      </c>
      <c r="E39" s="22">
        <v>0.5</v>
      </c>
      <c r="F39" s="7" t="s">
        <v>37</v>
      </c>
      <c r="G39" s="7" t="s">
        <v>559</v>
      </c>
      <c r="H39" s="24" t="s">
        <v>620</v>
      </c>
      <c r="I39" s="23" t="s">
        <v>621</v>
      </c>
      <c r="J39" s="13" t="s">
        <v>40</v>
      </c>
      <c r="K39" s="18" t="s">
        <v>96</v>
      </c>
      <c r="L39" s="113" t="s">
        <v>926</v>
      </c>
      <c r="M39" s="18"/>
    </row>
    <row r="40" spans="1:13" ht="66">
      <c r="A40" s="18"/>
      <c r="B40" s="18"/>
      <c r="C40" s="22">
        <v>27</v>
      </c>
      <c r="D40" s="24" t="s">
        <v>622</v>
      </c>
      <c r="E40" s="22">
        <v>0.5</v>
      </c>
      <c r="F40" s="7" t="s">
        <v>37</v>
      </c>
      <c r="G40" s="7" t="s">
        <v>559</v>
      </c>
      <c r="H40" s="24" t="s">
        <v>623</v>
      </c>
      <c r="I40" s="23" t="s">
        <v>624</v>
      </c>
      <c r="J40" s="13" t="s">
        <v>40</v>
      </c>
      <c r="K40" s="18" t="s">
        <v>96</v>
      </c>
      <c r="L40" s="113" t="s">
        <v>926</v>
      </c>
      <c r="M40" s="18"/>
    </row>
    <row r="41" spans="1:13" ht="39.6">
      <c r="A41" s="18"/>
      <c r="B41" s="18"/>
      <c r="C41" s="22">
        <v>28</v>
      </c>
      <c r="D41" s="24" t="s">
        <v>625</v>
      </c>
      <c r="E41" s="22">
        <v>0.5</v>
      </c>
      <c r="F41" s="7" t="s">
        <v>37</v>
      </c>
      <c r="G41" s="7" t="s">
        <v>559</v>
      </c>
      <c r="H41" s="24" t="s">
        <v>626</v>
      </c>
      <c r="I41" s="23" t="s">
        <v>627</v>
      </c>
      <c r="J41" s="13" t="s">
        <v>40</v>
      </c>
      <c r="K41" s="18" t="s">
        <v>96</v>
      </c>
      <c r="L41" s="113" t="s">
        <v>926</v>
      </c>
      <c r="M41" s="18"/>
    </row>
    <row r="42" spans="1:13" ht="79.2">
      <c r="A42" s="18"/>
      <c r="B42" s="18"/>
      <c r="C42" s="22">
        <v>29</v>
      </c>
      <c r="D42" s="24" t="s">
        <v>628</v>
      </c>
      <c r="E42" s="22">
        <v>1</v>
      </c>
      <c r="F42" s="7" t="s">
        <v>37</v>
      </c>
      <c r="G42" s="7" t="s">
        <v>559</v>
      </c>
      <c r="H42" s="24" t="s">
        <v>629</v>
      </c>
      <c r="I42" s="23" t="s">
        <v>630</v>
      </c>
      <c r="J42" s="13" t="s">
        <v>45</v>
      </c>
      <c r="K42" s="18" t="s">
        <v>96</v>
      </c>
      <c r="L42" s="113" t="s">
        <v>926</v>
      </c>
      <c r="M42" s="18"/>
    </row>
    <row r="43" spans="1:13" ht="92.4">
      <c r="A43" s="18"/>
      <c r="B43" s="18"/>
      <c r="C43" s="22">
        <v>30</v>
      </c>
      <c r="D43" s="4" t="s">
        <v>631</v>
      </c>
      <c r="E43" s="22">
        <v>0.5</v>
      </c>
      <c r="F43" s="7" t="s">
        <v>37</v>
      </c>
      <c r="G43" s="7" t="s">
        <v>559</v>
      </c>
      <c r="H43" s="24" t="s">
        <v>632</v>
      </c>
      <c r="I43" s="23" t="s">
        <v>633</v>
      </c>
      <c r="J43" s="13" t="s">
        <v>45</v>
      </c>
      <c r="K43" s="18" t="s">
        <v>96</v>
      </c>
      <c r="L43" s="113" t="s">
        <v>926</v>
      </c>
      <c r="M43" s="18"/>
    </row>
    <row r="44" spans="1:13" ht="41.4">
      <c r="A44" s="18"/>
      <c r="B44" s="18"/>
      <c r="C44" s="22">
        <v>31</v>
      </c>
      <c r="D44" s="97" t="s">
        <v>947</v>
      </c>
      <c r="E44" s="22">
        <v>0.5</v>
      </c>
      <c r="F44" s="7" t="s">
        <v>37</v>
      </c>
      <c r="G44" s="7" t="s">
        <v>559</v>
      </c>
      <c r="H44" s="97" t="s">
        <v>948</v>
      </c>
      <c r="I44" s="97" t="s">
        <v>912</v>
      </c>
      <c r="J44" s="13" t="s">
        <v>40</v>
      </c>
      <c r="K44" s="18" t="s">
        <v>96</v>
      </c>
      <c r="L44" s="114" t="s">
        <v>918</v>
      </c>
      <c r="M44" s="18"/>
    </row>
    <row r="45" spans="1:13" ht="41.4">
      <c r="A45" s="18"/>
      <c r="B45" s="18"/>
      <c r="C45" s="22">
        <v>32</v>
      </c>
      <c r="D45" s="97" t="s">
        <v>949</v>
      </c>
      <c r="E45" s="22">
        <v>0.5</v>
      </c>
      <c r="F45" s="7" t="s">
        <v>37</v>
      </c>
      <c r="G45" s="7" t="s">
        <v>559</v>
      </c>
      <c r="H45" s="97" t="s">
        <v>950</v>
      </c>
      <c r="I45" s="97" t="s">
        <v>912</v>
      </c>
      <c r="J45" s="99" t="s">
        <v>40</v>
      </c>
      <c r="K45" s="18" t="s">
        <v>96</v>
      </c>
      <c r="L45" s="114" t="s">
        <v>918</v>
      </c>
      <c r="M45" s="18"/>
    </row>
    <row r="46" spans="1:13" ht="41.4">
      <c r="A46" s="18"/>
      <c r="B46" s="18"/>
      <c r="C46" s="22">
        <v>33</v>
      </c>
      <c r="D46" s="97" t="s">
        <v>951</v>
      </c>
      <c r="E46" s="22">
        <v>0.5</v>
      </c>
      <c r="F46" s="7" t="s">
        <v>37</v>
      </c>
      <c r="G46" s="7" t="s">
        <v>559</v>
      </c>
      <c r="H46" s="97" t="s">
        <v>952</v>
      </c>
      <c r="I46" s="97" t="s">
        <v>912</v>
      </c>
      <c r="J46" s="13" t="s">
        <v>40</v>
      </c>
      <c r="K46" s="18" t="s">
        <v>96</v>
      </c>
      <c r="L46" s="114" t="s">
        <v>918</v>
      </c>
      <c r="M46" s="18"/>
    </row>
    <row r="47" spans="1:13" ht="92.4">
      <c r="A47" s="18"/>
      <c r="B47" s="18"/>
      <c r="C47" s="22">
        <v>34</v>
      </c>
      <c r="D47" s="4" t="s">
        <v>634</v>
      </c>
      <c r="E47" s="22">
        <v>0.5</v>
      </c>
      <c r="F47" s="7" t="s">
        <v>37</v>
      </c>
      <c r="G47" s="7" t="s">
        <v>559</v>
      </c>
      <c r="H47" s="24" t="s">
        <v>635</v>
      </c>
      <c r="I47" s="23" t="s">
        <v>636</v>
      </c>
      <c r="J47" s="13" t="s">
        <v>40</v>
      </c>
      <c r="K47" s="18" t="s">
        <v>96</v>
      </c>
      <c r="L47" s="109" t="s">
        <v>926</v>
      </c>
      <c r="M47" s="18"/>
    </row>
    <row r="48" spans="1:13" ht="39.6">
      <c r="A48" s="18"/>
      <c r="B48" s="18"/>
      <c r="C48" s="22">
        <v>35</v>
      </c>
      <c r="D48" s="4" t="s">
        <v>637</v>
      </c>
      <c r="E48" s="22">
        <v>0.5</v>
      </c>
      <c r="F48" s="7" t="s">
        <v>37</v>
      </c>
      <c r="G48" s="7" t="s">
        <v>559</v>
      </c>
      <c r="H48" s="24" t="s">
        <v>638</v>
      </c>
      <c r="I48" s="23" t="s">
        <v>639</v>
      </c>
      <c r="J48" s="13" t="s">
        <v>40</v>
      </c>
      <c r="K48" s="18" t="s">
        <v>96</v>
      </c>
      <c r="L48" s="109" t="s">
        <v>926</v>
      </c>
      <c r="M48" s="18"/>
    </row>
    <row r="49" spans="1:13" ht="78" customHeight="1">
      <c r="A49" s="18"/>
      <c r="B49" s="18"/>
      <c r="C49" s="22">
        <v>36</v>
      </c>
      <c r="D49" s="24" t="s">
        <v>640</v>
      </c>
      <c r="E49" s="22">
        <v>0.5</v>
      </c>
      <c r="F49" s="7" t="s">
        <v>37</v>
      </c>
      <c r="G49" s="7" t="s">
        <v>559</v>
      </c>
      <c r="H49" s="24" t="s">
        <v>641</v>
      </c>
      <c r="I49" s="23" t="s">
        <v>642</v>
      </c>
      <c r="J49" s="13" t="s">
        <v>40</v>
      </c>
      <c r="K49" s="18" t="s">
        <v>96</v>
      </c>
      <c r="L49" s="109" t="s">
        <v>926</v>
      </c>
      <c r="M49" s="18"/>
    </row>
    <row r="50" spans="1:13" ht="69" customHeight="1">
      <c r="A50" s="18"/>
      <c r="B50" s="18"/>
      <c r="C50" s="22">
        <v>37</v>
      </c>
      <c r="D50" s="24" t="s">
        <v>643</v>
      </c>
      <c r="E50" s="22">
        <v>1</v>
      </c>
      <c r="F50" s="7" t="s">
        <v>37</v>
      </c>
      <c r="G50" s="7" t="s">
        <v>559</v>
      </c>
      <c r="H50" s="24" t="s">
        <v>644</v>
      </c>
      <c r="I50" s="23" t="s">
        <v>645</v>
      </c>
      <c r="J50" s="13" t="s">
        <v>45</v>
      </c>
      <c r="K50" s="18" t="s">
        <v>96</v>
      </c>
      <c r="L50" s="109" t="s">
        <v>926</v>
      </c>
      <c r="M50" s="18"/>
    </row>
    <row r="51" spans="1:13" ht="52.8">
      <c r="A51" s="18"/>
      <c r="B51" s="18"/>
      <c r="C51" s="22">
        <v>38</v>
      </c>
      <c r="D51" s="4" t="s">
        <v>646</v>
      </c>
      <c r="E51" s="22">
        <v>0.5</v>
      </c>
      <c r="F51" s="7" t="s">
        <v>37</v>
      </c>
      <c r="G51" s="7" t="s">
        <v>559</v>
      </c>
      <c r="H51" s="24" t="s">
        <v>647</v>
      </c>
      <c r="I51" s="23" t="s">
        <v>648</v>
      </c>
      <c r="J51" s="13" t="s">
        <v>40</v>
      </c>
      <c r="K51" s="18" t="s">
        <v>96</v>
      </c>
      <c r="L51" s="109" t="s">
        <v>926</v>
      </c>
      <c r="M51" s="18"/>
    </row>
    <row r="52" spans="1:13" ht="79.2">
      <c r="A52" s="18"/>
      <c r="B52" s="18"/>
      <c r="C52" s="22">
        <v>39</v>
      </c>
      <c r="D52" s="24" t="s">
        <v>649</v>
      </c>
      <c r="E52" s="22">
        <v>0.5</v>
      </c>
      <c r="F52" s="7" t="s">
        <v>37</v>
      </c>
      <c r="G52" s="7" t="s">
        <v>559</v>
      </c>
      <c r="H52" s="24" t="s">
        <v>650</v>
      </c>
      <c r="I52" s="23" t="s">
        <v>651</v>
      </c>
      <c r="J52" s="13" t="s">
        <v>40</v>
      </c>
      <c r="K52" s="18" t="s">
        <v>96</v>
      </c>
      <c r="L52" s="109" t="s">
        <v>926</v>
      </c>
      <c r="M52" s="18"/>
    </row>
    <row r="53" spans="1:13" ht="52.8">
      <c r="A53" s="18"/>
      <c r="B53" s="18"/>
      <c r="C53" s="22">
        <v>40</v>
      </c>
      <c r="D53" s="4" t="s">
        <v>652</v>
      </c>
      <c r="E53" s="22">
        <v>0.5</v>
      </c>
      <c r="F53" s="7" t="s">
        <v>37</v>
      </c>
      <c r="G53" s="7" t="s">
        <v>559</v>
      </c>
      <c r="H53" s="24" t="s">
        <v>653</v>
      </c>
      <c r="I53" s="23" t="s">
        <v>654</v>
      </c>
      <c r="J53" s="13" t="s">
        <v>40</v>
      </c>
      <c r="K53" s="18" t="s">
        <v>96</v>
      </c>
      <c r="L53" s="109" t="s">
        <v>926</v>
      </c>
      <c r="M53" s="18"/>
    </row>
    <row r="54" spans="1:13" ht="105.6">
      <c r="A54" s="18"/>
      <c r="B54" s="18"/>
      <c r="C54" s="22">
        <v>41</v>
      </c>
      <c r="D54" s="24" t="s">
        <v>655</v>
      </c>
      <c r="E54" s="22">
        <v>0.5</v>
      </c>
      <c r="F54" s="7" t="s">
        <v>37</v>
      </c>
      <c r="G54" s="7" t="s">
        <v>559</v>
      </c>
      <c r="H54" s="24" t="s">
        <v>656</v>
      </c>
      <c r="I54" s="23" t="s">
        <v>657</v>
      </c>
      <c r="J54" s="13" t="s">
        <v>45</v>
      </c>
      <c r="K54" s="18" t="s">
        <v>267</v>
      </c>
      <c r="L54" s="109" t="s">
        <v>926</v>
      </c>
      <c r="M54" s="18"/>
    </row>
    <row r="55" spans="1:13" ht="66">
      <c r="A55" s="18"/>
      <c r="B55" s="18"/>
      <c r="C55" s="22">
        <v>42</v>
      </c>
      <c r="D55" s="24" t="s">
        <v>658</v>
      </c>
      <c r="E55" s="22">
        <v>0.5</v>
      </c>
      <c r="F55" s="7" t="s">
        <v>37</v>
      </c>
      <c r="G55" s="7" t="s">
        <v>559</v>
      </c>
      <c r="H55" s="24" t="s">
        <v>659</v>
      </c>
      <c r="I55" s="23" t="s">
        <v>660</v>
      </c>
      <c r="J55" s="13" t="s">
        <v>45</v>
      </c>
      <c r="K55" s="18" t="s">
        <v>267</v>
      </c>
      <c r="L55" s="109" t="s">
        <v>926</v>
      </c>
      <c r="M55" s="18"/>
    </row>
    <row r="56" spans="1:13" ht="52.8">
      <c r="A56" s="18"/>
      <c r="B56" s="18"/>
      <c r="C56" s="22">
        <v>43</v>
      </c>
      <c r="D56" s="4" t="s">
        <v>661</v>
      </c>
      <c r="E56" s="22">
        <v>2</v>
      </c>
      <c r="F56" s="7" t="s">
        <v>37</v>
      </c>
      <c r="G56" s="7" t="s">
        <v>559</v>
      </c>
      <c r="H56" s="24" t="s">
        <v>662</v>
      </c>
      <c r="I56" s="23" t="s">
        <v>663</v>
      </c>
      <c r="J56" s="13" t="s">
        <v>40</v>
      </c>
      <c r="K56" s="18" t="s">
        <v>267</v>
      </c>
      <c r="L56" s="109" t="s">
        <v>926</v>
      </c>
      <c r="M56" s="18"/>
    </row>
    <row r="57" spans="1:13" ht="52.8">
      <c r="A57" s="18"/>
      <c r="B57" s="18"/>
      <c r="C57" s="22">
        <v>44</v>
      </c>
      <c r="D57" s="4" t="s">
        <v>664</v>
      </c>
      <c r="E57" s="22">
        <v>0.5</v>
      </c>
      <c r="F57" s="7" t="s">
        <v>37</v>
      </c>
      <c r="G57" s="7" t="s">
        <v>559</v>
      </c>
      <c r="H57" s="24" t="s">
        <v>665</v>
      </c>
      <c r="I57" s="23" t="s">
        <v>666</v>
      </c>
      <c r="J57" s="13" t="s">
        <v>45</v>
      </c>
      <c r="K57" s="18" t="s">
        <v>267</v>
      </c>
      <c r="L57" s="109" t="s">
        <v>926</v>
      </c>
      <c r="M57" s="18"/>
    </row>
    <row r="58" spans="1:13" ht="92.4">
      <c r="A58" s="18"/>
      <c r="B58" s="18"/>
      <c r="C58" s="22">
        <v>45</v>
      </c>
      <c r="D58" s="4" t="s">
        <v>667</v>
      </c>
      <c r="E58" s="22">
        <v>0.5</v>
      </c>
      <c r="F58" s="7" t="s">
        <v>37</v>
      </c>
      <c r="G58" s="7" t="s">
        <v>559</v>
      </c>
      <c r="H58" s="24" t="s">
        <v>668</v>
      </c>
      <c r="I58" s="23" t="s">
        <v>669</v>
      </c>
      <c r="J58" s="13" t="s">
        <v>40</v>
      </c>
      <c r="K58" s="18" t="s">
        <v>267</v>
      </c>
      <c r="L58" s="109" t="s">
        <v>926</v>
      </c>
      <c r="M58" s="18"/>
    </row>
    <row r="59" spans="1:13" ht="66">
      <c r="A59" s="18"/>
      <c r="B59" s="18"/>
      <c r="C59" s="22">
        <v>46</v>
      </c>
      <c r="D59" s="4" t="s">
        <v>670</v>
      </c>
      <c r="E59" s="22">
        <v>0.5</v>
      </c>
      <c r="F59" s="7" t="s">
        <v>37</v>
      </c>
      <c r="G59" s="7" t="s">
        <v>559</v>
      </c>
      <c r="H59" s="24" t="s">
        <v>671</v>
      </c>
      <c r="I59" s="23" t="s">
        <v>672</v>
      </c>
      <c r="J59" s="13" t="s">
        <v>40</v>
      </c>
      <c r="K59" s="18" t="s">
        <v>267</v>
      </c>
      <c r="L59" s="109" t="s">
        <v>926</v>
      </c>
      <c r="M59" s="18"/>
    </row>
    <row r="60" spans="1:13" ht="92.4">
      <c r="A60" s="18"/>
      <c r="B60" s="18"/>
      <c r="C60" s="22">
        <v>47</v>
      </c>
      <c r="D60" s="4" t="s">
        <v>673</v>
      </c>
      <c r="E60" s="22">
        <v>0.5</v>
      </c>
      <c r="F60" s="7" t="s">
        <v>37</v>
      </c>
      <c r="G60" s="7" t="s">
        <v>559</v>
      </c>
      <c r="H60" s="24" t="s">
        <v>674</v>
      </c>
      <c r="I60" s="23" t="s">
        <v>675</v>
      </c>
      <c r="J60" s="13" t="s">
        <v>40</v>
      </c>
      <c r="K60" s="18" t="s">
        <v>267</v>
      </c>
      <c r="L60" s="109" t="s">
        <v>926</v>
      </c>
      <c r="M60" s="18"/>
    </row>
    <row r="61" spans="1:13" ht="66">
      <c r="A61" s="18"/>
      <c r="B61" s="18"/>
      <c r="C61" s="22">
        <v>48</v>
      </c>
      <c r="D61" s="4" t="s">
        <v>676</v>
      </c>
      <c r="E61" s="22">
        <v>0.5</v>
      </c>
      <c r="F61" s="7" t="s">
        <v>37</v>
      </c>
      <c r="G61" s="7" t="s">
        <v>559</v>
      </c>
      <c r="H61" s="24" t="s">
        <v>677</v>
      </c>
      <c r="I61" s="23" t="s">
        <v>678</v>
      </c>
      <c r="J61" s="13" t="s">
        <v>45</v>
      </c>
      <c r="K61" s="18" t="s">
        <v>267</v>
      </c>
      <c r="L61" s="109" t="s">
        <v>926</v>
      </c>
      <c r="M61" s="18"/>
    </row>
    <row r="62" spans="1:13" ht="92.4">
      <c r="A62" s="18"/>
      <c r="B62" s="18"/>
      <c r="C62" s="22">
        <v>49</v>
      </c>
      <c r="D62" s="4" t="s">
        <v>679</v>
      </c>
      <c r="E62" s="22">
        <v>0.5</v>
      </c>
      <c r="F62" s="7" t="s">
        <v>37</v>
      </c>
      <c r="G62" s="7" t="s">
        <v>559</v>
      </c>
      <c r="H62" s="24" t="s">
        <v>680</v>
      </c>
      <c r="I62" s="23" t="s">
        <v>681</v>
      </c>
      <c r="J62" s="13" t="s">
        <v>40</v>
      </c>
      <c r="K62" s="18" t="s">
        <v>267</v>
      </c>
      <c r="L62" s="109" t="s">
        <v>926</v>
      </c>
      <c r="M62" s="18"/>
    </row>
    <row r="63" spans="1:13" ht="79.2">
      <c r="A63" s="18"/>
      <c r="B63" s="18"/>
      <c r="C63" s="22">
        <v>50</v>
      </c>
      <c r="D63" s="4" t="s">
        <v>682</v>
      </c>
      <c r="E63" s="22">
        <v>0.5</v>
      </c>
      <c r="F63" s="7" t="s">
        <v>37</v>
      </c>
      <c r="G63" s="7" t="s">
        <v>559</v>
      </c>
      <c r="H63" s="24" t="s">
        <v>683</v>
      </c>
      <c r="I63" s="23" t="s">
        <v>684</v>
      </c>
      <c r="J63" s="13" t="s">
        <v>45</v>
      </c>
      <c r="K63" s="18" t="s">
        <v>267</v>
      </c>
      <c r="L63" s="109" t="s">
        <v>926</v>
      </c>
      <c r="M63" s="18"/>
    </row>
    <row r="64" spans="1:13" ht="79.2">
      <c r="A64" s="18"/>
      <c r="B64" s="18"/>
      <c r="C64" s="22">
        <v>51</v>
      </c>
      <c r="D64" s="4" t="s">
        <v>685</v>
      </c>
      <c r="E64" s="22">
        <v>0.5</v>
      </c>
      <c r="F64" s="7" t="s">
        <v>37</v>
      </c>
      <c r="G64" s="7" t="s">
        <v>559</v>
      </c>
      <c r="H64" s="24" t="s">
        <v>686</v>
      </c>
      <c r="I64" s="23" t="s">
        <v>687</v>
      </c>
      <c r="J64" s="13" t="s">
        <v>40</v>
      </c>
      <c r="K64" s="18" t="s">
        <v>267</v>
      </c>
      <c r="L64" s="109" t="s">
        <v>926</v>
      </c>
      <c r="M64" s="18"/>
    </row>
    <row r="65" spans="1:13" ht="52.8">
      <c r="A65" s="18"/>
      <c r="B65" s="18"/>
      <c r="C65" s="22">
        <v>52</v>
      </c>
      <c r="D65" s="4" t="s">
        <v>688</v>
      </c>
      <c r="E65" s="22">
        <v>1</v>
      </c>
      <c r="F65" s="7" t="s">
        <v>37</v>
      </c>
      <c r="G65" s="7" t="s">
        <v>559</v>
      </c>
      <c r="H65" s="24" t="s">
        <v>689</v>
      </c>
      <c r="I65" s="23" t="s">
        <v>690</v>
      </c>
      <c r="J65" s="13" t="s">
        <v>40</v>
      </c>
      <c r="K65" s="18" t="s">
        <v>267</v>
      </c>
      <c r="L65" s="109" t="s">
        <v>926</v>
      </c>
      <c r="M65" s="18"/>
    </row>
    <row r="66" spans="1:13" ht="92.4">
      <c r="A66" s="18"/>
      <c r="B66" s="18"/>
      <c r="C66" s="22">
        <v>53</v>
      </c>
      <c r="D66" s="24" t="s">
        <v>691</v>
      </c>
      <c r="E66" s="22">
        <v>1</v>
      </c>
      <c r="F66" s="7" t="s">
        <v>37</v>
      </c>
      <c r="G66" s="7" t="s">
        <v>559</v>
      </c>
      <c r="H66" s="24" t="s">
        <v>692</v>
      </c>
      <c r="I66" s="23" t="s">
        <v>693</v>
      </c>
      <c r="J66" s="13" t="s">
        <v>45</v>
      </c>
      <c r="K66" s="18" t="s">
        <v>267</v>
      </c>
      <c r="L66" s="109" t="s">
        <v>926</v>
      </c>
      <c r="M66" s="18"/>
    </row>
    <row r="67" spans="1:13" ht="52.8">
      <c r="A67" s="18"/>
      <c r="B67" s="18"/>
      <c r="C67" s="22">
        <v>54</v>
      </c>
      <c r="D67" s="4" t="s">
        <v>694</v>
      </c>
      <c r="E67" s="22">
        <v>0.5</v>
      </c>
      <c r="F67" s="7" t="s">
        <v>37</v>
      </c>
      <c r="G67" s="7" t="s">
        <v>559</v>
      </c>
      <c r="H67" s="24" t="s">
        <v>695</v>
      </c>
      <c r="I67" s="23" t="s">
        <v>696</v>
      </c>
      <c r="J67" s="13" t="s">
        <v>40</v>
      </c>
      <c r="K67" s="18" t="s">
        <v>267</v>
      </c>
      <c r="L67" s="109" t="s">
        <v>926</v>
      </c>
      <c r="M67" s="18"/>
    </row>
    <row r="68" spans="1:13" ht="92.4">
      <c r="A68" s="18"/>
      <c r="B68" s="18"/>
      <c r="C68" s="22">
        <v>55</v>
      </c>
      <c r="D68" s="4" t="s">
        <v>634</v>
      </c>
      <c r="E68" s="22">
        <v>0.5</v>
      </c>
      <c r="F68" s="7" t="s">
        <v>37</v>
      </c>
      <c r="G68" s="7" t="s">
        <v>559</v>
      </c>
      <c r="H68" s="24" t="s">
        <v>697</v>
      </c>
      <c r="I68" s="23" t="s">
        <v>698</v>
      </c>
      <c r="J68" s="13" t="s">
        <v>40</v>
      </c>
      <c r="K68" s="18" t="s">
        <v>267</v>
      </c>
      <c r="L68" s="109" t="s">
        <v>926</v>
      </c>
      <c r="M68" s="18"/>
    </row>
    <row r="69" spans="1:13" ht="66">
      <c r="A69" s="18"/>
      <c r="B69" s="18"/>
      <c r="C69" s="22">
        <v>56</v>
      </c>
      <c r="D69" s="4" t="s">
        <v>699</v>
      </c>
      <c r="E69" s="22">
        <v>0.5</v>
      </c>
      <c r="F69" s="7" t="s">
        <v>37</v>
      </c>
      <c r="G69" s="7" t="s">
        <v>559</v>
      </c>
      <c r="H69" s="24" t="s">
        <v>700</v>
      </c>
      <c r="I69" s="23" t="s">
        <v>701</v>
      </c>
      <c r="J69" s="13" t="s">
        <v>45</v>
      </c>
      <c r="K69" s="18" t="s">
        <v>267</v>
      </c>
      <c r="L69" s="109" t="s">
        <v>926</v>
      </c>
      <c r="M69" s="18"/>
    </row>
    <row r="70" spans="1:13" ht="79.2">
      <c r="A70" s="18"/>
      <c r="B70" s="18"/>
      <c r="C70" s="22">
        <v>57</v>
      </c>
      <c r="D70" s="4" t="s">
        <v>702</v>
      </c>
      <c r="E70" s="22">
        <v>0.5</v>
      </c>
      <c r="F70" s="7" t="s">
        <v>37</v>
      </c>
      <c r="G70" s="7" t="s">
        <v>559</v>
      </c>
      <c r="H70" s="24" t="s">
        <v>703</v>
      </c>
      <c r="I70" s="23" t="s">
        <v>704</v>
      </c>
      <c r="J70" s="13" t="s">
        <v>40</v>
      </c>
      <c r="K70" s="18" t="s">
        <v>267</v>
      </c>
      <c r="L70" s="109" t="s">
        <v>926</v>
      </c>
      <c r="M70" s="18"/>
    </row>
    <row r="71" spans="1:13" ht="66">
      <c r="A71" s="18"/>
      <c r="B71" s="18"/>
      <c r="C71" s="22">
        <v>58</v>
      </c>
      <c r="D71" s="4" t="s">
        <v>705</v>
      </c>
      <c r="E71" s="22">
        <v>0.5</v>
      </c>
      <c r="F71" s="7" t="s">
        <v>37</v>
      </c>
      <c r="G71" s="7" t="s">
        <v>559</v>
      </c>
      <c r="H71" s="24" t="s">
        <v>706</v>
      </c>
      <c r="I71" s="23" t="s">
        <v>707</v>
      </c>
      <c r="J71" s="13" t="s">
        <v>40</v>
      </c>
      <c r="K71" s="18" t="s">
        <v>267</v>
      </c>
      <c r="L71" s="109" t="s">
        <v>926</v>
      </c>
      <c r="M71" s="18"/>
    </row>
    <row r="72" spans="1:13" ht="79.2">
      <c r="A72" s="18"/>
      <c r="B72" s="18"/>
      <c r="C72" s="22">
        <v>59</v>
      </c>
      <c r="D72" s="4" t="s">
        <v>708</v>
      </c>
      <c r="E72" s="22">
        <v>1</v>
      </c>
      <c r="F72" s="7" t="s">
        <v>37</v>
      </c>
      <c r="G72" s="7" t="s">
        <v>559</v>
      </c>
      <c r="H72" s="24" t="s">
        <v>709</v>
      </c>
      <c r="I72" s="23" t="s">
        <v>710</v>
      </c>
      <c r="J72" s="13" t="s">
        <v>40</v>
      </c>
      <c r="K72" s="18" t="s">
        <v>267</v>
      </c>
      <c r="L72" s="109" t="s">
        <v>926</v>
      </c>
      <c r="M72" s="18"/>
    </row>
    <row r="73" spans="1:13" ht="118.8">
      <c r="A73" s="18"/>
      <c r="B73" s="18"/>
      <c r="C73" s="22">
        <v>60</v>
      </c>
      <c r="D73" s="4" t="s">
        <v>711</v>
      </c>
      <c r="E73" s="22">
        <v>0.5</v>
      </c>
      <c r="F73" s="7" t="s">
        <v>37</v>
      </c>
      <c r="G73" s="7" t="s">
        <v>559</v>
      </c>
      <c r="H73" s="24" t="s">
        <v>712</v>
      </c>
      <c r="I73" s="23" t="s">
        <v>713</v>
      </c>
      <c r="J73" s="13" t="s">
        <v>40</v>
      </c>
      <c r="K73" s="18" t="s">
        <v>267</v>
      </c>
      <c r="L73" s="109" t="s">
        <v>926</v>
      </c>
      <c r="M73" s="18"/>
    </row>
    <row r="74" spans="1:13" ht="118.8">
      <c r="A74" s="18"/>
      <c r="B74" s="18"/>
      <c r="C74" s="22">
        <v>61</v>
      </c>
      <c r="D74" s="24" t="s">
        <v>714</v>
      </c>
      <c r="E74" s="22">
        <v>0.5</v>
      </c>
      <c r="F74" s="7" t="s">
        <v>37</v>
      </c>
      <c r="G74" s="7" t="s">
        <v>559</v>
      </c>
      <c r="H74" s="24" t="s">
        <v>715</v>
      </c>
      <c r="I74" s="23" t="s">
        <v>716</v>
      </c>
      <c r="J74" s="13" t="s">
        <v>45</v>
      </c>
      <c r="K74" s="18" t="s">
        <v>267</v>
      </c>
      <c r="L74" s="109" t="s">
        <v>926</v>
      </c>
      <c r="M74" s="18"/>
    </row>
    <row r="75" spans="1:13" ht="52.8">
      <c r="A75" s="18"/>
      <c r="B75" s="18"/>
      <c r="C75" s="22">
        <v>62</v>
      </c>
      <c r="D75" s="4" t="s">
        <v>717</v>
      </c>
      <c r="E75" s="22">
        <v>0.5</v>
      </c>
      <c r="F75" s="7" t="s">
        <v>37</v>
      </c>
      <c r="G75" s="7" t="s">
        <v>559</v>
      </c>
      <c r="H75" s="24" t="s">
        <v>718</v>
      </c>
      <c r="I75" s="23" t="s">
        <v>719</v>
      </c>
      <c r="J75" s="13" t="s">
        <v>40</v>
      </c>
      <c r="K75" s="18" t="s">
        <v>267</v>
      </c>
      <c r="L75" s="109" t="s">
        <v>926</v>
      </c>
      <c r="M75" s="18"/>
    </row>
    <row r="76" spans="1:13" ht="66">
      <c r="A76" s="18"/>
      <c r="B76" s="18"/>
      <c r="C76" s="22">
        <v>63</v>
      </c>
      <c r="D76" s="4" t="s">
        <v>720</v>
      </c>
      <c r="E76" s="22">
        <v>0.5</v>
      </c>
      <c r="F76" s="7" t="s">
        <v>37</v>
      </c>
      <c r="G76" s="7" t="s">
        <v>559</v>
      </c>
      <c r="H76" s="24" t="s">
        <v>721</v>
      </c>
      <c r="I76" s="23" t="s">
        <v>722</v>
      </c>
      <c r="J76" s="13" t="s">
        <v>40</v>
      </c>
      <c r="K76" s="18" t="s">
        <v>267</v>
      </c>
      <c r="L76" s="109" t="s">
        <v>926</v>
      </c>
      <c r="M76" s="18"/>
    </row>
    <row r="77" spans="1:13" ht="118.8">
      <c r="A77" s="18"/>
      <c r="B77" s="18"/>
      <c r="C77" s="22">
        <v>64</v>
      </c>
      <c r="D77" s="4" t="s">
        <v>723</v>
      </c>
      <c r="E77" s="22">
        <v>0.5</v>
      </c>
      <c r="F77" s="7" t="s">
        <v>37</v>
      </c>
      <c r="G77" s="7" t="s">
        <v>559</v>
      </c>
      <c r="H77" s="24" t="s">
        <v>724</v>
      </c>
      <c r="I77" s="23" t="s">
        <v>725</v>
      </c>
      <c r="J77" s="13" t="s">
        <v>40</v>
      </c>
      <c r="K77" s="18" t="s">
        <v>267</v>
      </c>
      <c r="L77" s="109" t="s">
        <v>926</v>
      </c>
      <c r="M77" s="18"/>
    </row>
    <row r="78" spans="1:13" ht="79.2">
      <c r="A78" s="18"/>
      <c r="B78" s="18"/>
      <c r="C78" s="22">
        <v>65</v>
      </c>
      <c r="D78" s="4" t="s">
        <v>726</v>
      </c>
      <c r="E78" s="22">
        <v>0.5</v>
      </c>
      <c r="F78" s="7" t="s">
        <v>37</v>
      </c>
      <c r="G78" s="7" t="s">
        <v>559</v>
      </c>
      <c r="H78" s="24" t="s">
        <v>727</v>
      </c>
      <c r="I78" s="23" t="s">
        <v>728</v>
      </c>
      <c r="J78" s="13" t="s">
        <v>40</v>
      </c>
      <c r="K78" s="18" t="s">
        <v>267</v>
      </c>
      <c r="L78" s="109" t="s">
        <v>926</v>
      </c>
      <c r="M78" s="18"/>
    </row>
    <row r="79" spans="1:13" ht="52.8">
      <c r="A79" s="18"/>
      <c r="B79" s="18"/>
      <c r="C79" s="22">
        <v>66</v>
      </c>
      <c r="D79" s="4" t="s">
        <v>729</v>
      </c>
      <c r="E79" s="22">
        <v>1</v>
      </c>
      <c r="F79" s="7" t="s">
        <v>37</v>
      </c>
      <c r="G79" s="7" t="s">
        <v>559</v>
      </c>
      <c r="H79" s="24" t="s">
        <v>730</v>
      </c>
      <c r="I79" s="23" t="s">
        <v>731</v>
      </c>
      <c r="J79" s="13" t="s">
        <v>40</v>
      </c>
      <c r="K79" s="18" t="s">
        <v>267</v>
      </c>
      <c r="L79" s="109" t="s">
        <v>926</v>
      </c>
      <c r="M79" s="18"/>
    </row>
    <row r="80" spans="1:13" ht="79.2">
      <c r="A80" s="18"/>
      <c r="B80" s="18"/>
      <c r="C80" s="22">
        <v>67</v>
      </c>
      <c r="D80" s="4" t="s">
        <v>732</v>
      </c>
      <c r="E80" s="22">
        <v>0.5</v>
      </c>
      <c r="F80" s="7" t="s">
        <v>37</v>
      </c>
      <c r="G80" s="7" t="s">
        <v>559</v>
      </c>
      <c r="H80" s="24" t="s">
        <v>733</v>
      </c>
      <c r="I80" s="23" t="s">
        <v>734</v>
      </c>
      <c r="J80" s="13" t="s">
        <v>40</v>
      </c>
      <c r="K80" s="18" t="s">
        <v>267</v>
      </c>
      <c r="L80" s="109" t="s">
        <v>926</v>
      </c>
      <c r="M80" s="18"/>
    </row>
    <row r="81" spans="1:13" ht="92.4">
      <c r="A81" s="18"/>
      <c r="B81" s="18"/>
      <c r="C81" s="22">
        <v>68</v>
      </c>
      <c r="D81" s="4" t="s">
        <v>735</v>
      </c>
      <c r="E81" s="22">
        <v>0.5</v>
      </c>
      <c r="F81" s="7" t="s">
        <v>37</v>
      </c>
      <c r="G81" s="7" t="s">
        <v>559</v>
      </c>
      <c r="H81" s="24" t="s">
        <v>736</v>
      </c>
      <c r="I81" s="23" t="s">
        <v>737</v>
      </c>
      <c r="J81" s="13" t="s">
        <v>40</v>
      </c>
      <c r="K81" s="18" t="s">
        <v>267</v>
      </c>
      <c r="L81" s="109" t="s">
        <v>926</v>
      </c>
      <c r="M81" s="18"/>
    </row>
    <row r="82" spans="1:13" ht="118.8">
      <c r="A82" s="18"/>
      <c r="B82" s="18"/>
      <c r="C82" s="22">
        <v>69</v>
      </c>
      <c r="D82" s="4" t="s">
        <v>738</v>
      </c>
      <c r="E82" s="22">
        <v>1</v>
      </c>
      <c r="F82" s="7" t="s">
        <v>37</v>
      </c>
      <c r="G82" s="7" t="s">
        <v>559</v>
      </c>
      <c r="H82" s="24" t="s">
        <v>739</v>
      </c>
      <c r="I82" s="23" t="s">
        <v>740</v>
      </c>
      <c r="J82" s="13" t="s">
        <v>40</v>
      </c>
      <c r="K82" s="18" t="s">
        <v>267</v>
      </c>
      <c r="L82" s="109" t="s">
        <v>926</v>
      </c>
      <c r="M82" s="18"/>
    </row>
    <row r="83" spans="1:13" ht="118.8">
      <c r="A83" s="18"/>
      <c r="B83" s="18"/>
      <c r="C83" s="22">
        <v>70</v>
      </c>
      <c r="D83" s="4" t="s">
        <v>741</v>
      </c>
      <c r="E83" s="22">
        <v>0.5</v>
      </c>
      <c r="F83" s="7" t="s">
        <v>37</v>
      </c>
      <c r="G83" s="7" t="s">
        <v>559</v>
      </c>
      <c r="H83" s="24" t="s">
        <v>742</v>
      </c>
      <c r="I83" s="23" t="s">
        <v>743</v>
      </c>
      <c r="J83" s="13" t="s">
        <v>45</v>
      </c>
      <c r="K83" s="18" t="s">
        <v>267</v>
      </c>
      <c r="L83" s="109" t="s">
        <v>926</v>
      </c>
      <c r="M83" s="18"/>
    </row>
  </sheetData>
  <mergeCells count="1">
    <mergeCell ref="A13:M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4"/>
  <sheetViews>
    <sheetView topLeftCell="A51" zoomScale="70" zoomScaleNormal="70" workbookViewId="0">
      <selection sqref="A1:M54"/>
    </sheetView>
  </sheetViews>
  <sheetFormatPr defaultColWidth="8.88671875" defaultRowHeight="13.2"/>
  <cols>
    <col min="4" max="4" width="35" customWidth="1"/>
    <col min="5" max="5" width="14.5546875" customWidth="1"/>
    <col min="6" max="6" width="21.33203125" customWidth="1"/>
    <col min="7" max="7" width="26" customWidth="1"/>
    <col min="8" max="8" width="30.21875" customWidth="1"/>
    <col min="9" max="9" width="29" customWidth="1"/>
    <col min="10" max="10" width="12.21875" customWidth="1"/>
    <col min="11" max="11" width="18.6640625" customWidth="1"/>
    <col min="12" max="12" width="12.6640625" customWidth="1"/>
    <col min="13" max="13" width="14.5546875" customWidth="1"/>
  </cols>
  <sheetData>
    <row r="1" spans="1:13" ht="22.8">
      <c r="B1" s="1" t="s">
        <v>744</v>
      </c>
    </row>
    <row r="3" spans="1:13" ht="27.6">
      <c r="A3" s="2" t="s">
        <v>23</v>
      </c>
      <c r="B3" s="2" t="s">
        <v>24</v>
      </c>
      <c r="C3" s="2" t="s">
        <v>25</v>
      </c>
      <c r="D3" s="2" t="s">
        <v>26</v>
      </c>
      <c r="E3" s="2" t="s">
        <v>248</v>
      </c>
      <c r="F3" s="2" t="s">
        <v>28</v>
      </c>
      <c r="G3" s="2" t="s">
        <v>29</v>
      </c>
      <c r="H3" s="3" t="s">
        <v>30</v>
      </c>
      <c r="I3" s="2" t="s">
        <v>31</v>
      </c>
      <c r="J3" s="12" t="s">
        <v>16</v>
      </c>
      <c r="K3" s="3" t="s">
        <v>32</v>
      </c>
      <c r="L3" s="3" t="s">
        <v>18</v>
      </c>
      <c r="M3" s="3" t="s">
        <v>33</v>
      </c>
    </row>
    <row r="4" spans="1:13" ht="21" customHeight="1">
      <c r="A4" s="125" t="s">
        <v>745</v>
      </c>
      <c r="B4" s="125"/>
      <c r="C4" s="125"/>
      <c r="D4" s="125"/>
      <c r="E4" s="125"/>
      <c r="F4" s="125"/>
      <c r="G4" s="125"/>
      <c r="H4" s="125"/>
      <c r="I4" s="125"/>
      <c r="J4" s="125"/>
      <c r="K4" s="125"/>
      <c r="L4" s="125"/>
      <c r="M4" s="125"/>
    </row>
    <row r="5" spans="1:13" ht="41.4">
      <c r="A5" s="10"/>
      <c r="B5" s="10"/>
      <c r="C5" s="5">
        <v>1</v>
      </c>
      <c r="D5" s="14" t="s">
        <v>36</v>
      </c>
      <c r="E5" s="7">
        <v>1</v>
      </c>
      <c r="F5" s="7" t="s">
        <v>37</v>
      </c>
      <c r="G5" s="7" t="s">
        <v>746</v>
      </c>
      <c r="H5" s="14" t="s">
        <v>38</v>
      </c>
      <c r="I5" s="92" t="s">
        <v>39</v>
      </c>
      <c r="J5" s="13" t="s">
        <v>40</v>
      </c>
      <c r="K5" s="19" t="s">
        <v>41</v>
      </c>
      <c r="L5" s="115" t="s">
        <v>926</v>
      </c>
      <c r="M5" s="19"/>
    </row>
    <row r="6" spans="1:13" ht="27.6">
      <c r="A6" s="15"/>
      <c r="B6" s="15"/>
      <c r="C6" s="16">
        <v>2</v>
      </c>
      <c r="D6" s="17" t="s">
        <v>42</v>
      </c>
      <c r="E6" s="9">
        <v>1</v>
      </c>
      <c r="F6" s="9" t="s">
        <v>37</v>
      </c>
      <c r="G6" s="7" t="s">
        <v>746</v>
      </c>
      <c r="H6" s="17" t="s">
        <v>43</v>
      </c>
      <c r="I6" s="90" t="s">
        <v>44</v>
      </c>
      <c r="J6" s="13" t="s">
        <v>40</v>
      </c>
      <c r="K6" s="19" t="s">
        <v>41</v>
      </c>
      <c r="L6" s="115" t="s">
        <v>926</v>
      </c>
      <c r="M6" s="19"/>
    </row>
    <row r="7" spans="1:13" ht="55.2">
      <c r="A7" s="18"/>
      <c r="B7" s="18"/>
      <c r="C7" s="19">
        <f t="shared" ref="C7:C54" si="0">SUM(C6+1)</f>
        <v>3</v>
      </c>
      <c r="D7" s="8" t="s">
        <v>747</v>
      </c>
      <c r="E7" s="7">
        <v>1</v>
      </c>
      <c r="F7" s="7" t="s">
        <v>37</v>
      </c>
      <c r="G7" s="7" t="s">
        <v>746</v>
      </c>
      <c r="H7" s="8" t="s">
        <v>748</v>
      </c>
      <c r="I7" s="8" t="s">
        <v>749</v>
      </c>
      <c r="J7" s="13" t="s">
        <v>45</v>
      </c>
      <c r="K7" s="19" t="s">
        <v>41</v>
      </c>
      <c r="L7" s="115" t="s">
        <v>926</v>
      </c>
      <c r="M7" s="4"/>
    </row>
    <row r="8" spans="1:13" ht="27.6">
      <c r="A8" s="18"/>
      <c r="B8" s="18"/>
      <c r="C8" s="19">
        <f t="shared" si="0"/>
        <v>4</v>
      </c>
      <c r="D8" s="96" t="s">
        <v>965</v>
      </c>
      <c r="E8" s="7">
        <v>1</v>
      </c>
      <c r="F8" s="7" t="s">
        <v>37</v>
      </c>
      <c r="G8" s="7" t="s">
        <v>746</v>
      </c>
      <c r="H8" s="97" t="s">
        <v>980</v>
      </c>
      <c r="I8" s="104" t="s">
        <v>981</v>
      </c>
      <c r="J8" s="13" t="s">
        <v>40</v>
      </c>
      <c r="K8" s="19" t="s">
        <v>41</v>
      </c>
      <c r="L8" s="114" t="s">
        <v>918</v>
      </c>
      <c r="M8" s="4"/>
    </row>
    <row r="9" spans="1:13" ht="55.2">
      <c r="A9" s="18"/>
      <c r="B9" s="18"/>
      <c r="C9" s="19">
        <f t="shared" si="0"/>
        <v>5</v>
      </c>
      <c r="D9" s="8" t="s">
        <v>750</v>
      </c>
      <c r="E9" s="5">
        <v>1</v>
      </c>
      <c r="F9" s="7" t="s">
        <v>37</v>
      </c>
      <c r="G9" s="7" t="s">
        <v>746</v>
      </c>
      <c r="H9" s="8" t="s">
        <v>751</v>
      </c>
      <c r="I9" s="8" t="s">
        <v>752</v>
      </c>
      <c r="J9" s="13" t="s">
        <v>40</v>
      </c>
      <c r="K9" s="19" t="s">
        <v>41</v>
      </c>
      <c r="L9" s="109" t="s">
        <v>926</v>
      </c>
      <c r="M9" s="4"/>
    </row>
    <row r="10" spans="1:13" ht="55.2">
      <c r="A10" s="18"/>
      <c r="B10" s="18"/>
      <c r="C10" s="19">
        <f t="shared" si="0"/>
        <v>6</v>
      </c>
      <c r="D10" s="8" t="s">
        <v>753</v>
      </c>
      <c r="E10" s="5">
        <v>0.5</v>
      </c>
      <c r="F10" s="7" t="s">
        <v>37</v>
      </c>
      <c r="G10" s="7" t="s">
        <v>746</v>
      </c>
      <c r="H10" s="8" t="s">
        <v>754</v>
      </c>
      <c r="I10" s="8" t="s">
        <v>755</v>
      </c>
      <c r="J10" s="13" t="s">
        <v>40</v>
      </c>
      <c r="K10" s="19" t="s">
        <v>41</v>
      </c>
      <c r="L10" s="109" t="s">
        <v>926</v>
      </c>
      <c r="M10" s="4"/>
    </row>
    <row r="11" spans="1:13" ht="69">
      <c r="A11" s="18"/>
      <c r="B11" s="18"/>
      <c r="C11" s="19">
        <f t="shared" si="0"/>
        <v>7</v>
      </c>
      <c r="D11" s="6" t="s">
        <v>756</v>
      </c>
      <c r="E11" s="5">
        <v>0.5</v>
      </c>
      <c r="F11" s="7" t="s">
        <v>37</v>
      </c>
      <c r="G11" s="7" t="s">
        <v>746</v>
      </c>
      <c r="H11" s="8" t="s">
        <v>757</v>
      </c>
      <c r="I11" s="8" t="s">
        <v>758</v>
      </c>
      <c r="J11" s="13" t="s">
        <v>45</v>
      </c>
      <c r="K11" s="19" t="s">
        <v>41</v>
      </c>
      <c r="L11" s="109" t="s">
        <v>926</v>
      </c>
      <c r="M11" s="4"/>
    </row>
    <row r="12" spans="1:13" ht="69">
      <c r="A12" s="18"/>
      <c r="B12" s="18"/>
      <c r="C12" s="19">
        <f t="shared" si="0"/>
        <v>8</v>
      </c>
      <c r="D12" s="8" t="s">
        <v>759</v>
      </c>
      <c r="E12" s="5">
        <v>0.5</v>
      </c>
      <c r="F12" s="7" t="s">
        <v>37</v>
      </c>
      <c r="G12" s="7" t="s">
        <v>746</v>
      </c>
      <c r="H12" s="8" t="s">
        <v>760</v>
      </c>
      <c r="I12" s="8" t="s">
        <v>761</v>
      </c>
      <c r="J12" s="13" t="s">
        <v>40</v>
      </c>
      <c r="K12" s="19" t="s">
        <v>41</v>
      </c>
      <c r="L12" s="109" t="s">
        <v>926</v>
      </c>
      <c r="M12" s="4"/>
    </row>
    <row r="13" spans="1:13" ht="55.2">
      <c r="A13" s="18"/>
      <c r="B13" s="18"/>
      <c r="C13" s="19">
        <f t="shared" si="0"/>
        <v>9</v>
      </c>
      <c r="D13" s="8" t="s">
        <v>762</v>
      </c>
      <c r="E13" s="5">
        <v>1</v>
      </c>
      <c r="F13" s="7" t="s">
        <v>37</v>
      </c>
      <c r="G13" s="7" t="s">
        <v>746</v>
      </c>
      <c r="H13" s="8" t="s">
        <v>763</v>
      </c>
      <c r="I13" s="8" t="s">
        <v>764</v>
      </c>
      <c r="J13" s="13" t="s">
        <v>40</v>
      </c>
      <c r="K13" s="19" t="s">
        <v>41</v>
      </c>
      <c r="L13" s="109" t="s">
        <v>926</v>
      </c>
      <c r="M13" s="4"/>
    </row>
    <row r="14" spans="1:13" ht="55.2">
      <c r="A14" s="18"/>
      <c r="B14" s="18"/>
      <c r="C14" s="19">
        <f t="shared" si="0"/>
        <v>10</v>
      </c>
      <c r="D14" s="8" t="s">
        <v>765</v>
      </c>
      <c r="E14" s="5">
        <v>0.5</v>
      </c>
      <c r="F14" s="7" t="s">
        <v>37</v>
      </c>
      <c r="G14" s="7" t="s">
        <v>746</v>
      </c>
      <c r="H14" s="8" t="s">
        <v>766</v>
      </c>
      <c r="I14" s="8" t="s">
        <v>767</v>
      </c>
      <c r="J14" s="13" t="s">
        <v>40</v>
      </c>
      <c r="K14" s="19" t="s">
        <v>41</v>
      </c>
      <c r="L14" s="109" t="s">
        <v>926</v>
      </c>
      <c r="M14" s="4"/>
    </row>
    <row r="15" spans="1:13" ht="55.2">
      <c r="A15" s="18"/>
      <c r="B15" s="18"/>
      <c r="C15" s="19">
        <f t="shared" si="0"/>
        <v>11</v>
      </c>
      <c r="D15" s="8" t="s">
        <v>768</v>
      </c>
      <c r="E15" s="5">
        <v>0.5</v>
      </c>
      <c r="F15" s="7" t="s">
        <v>37</v>
      </c>
      <c r="G15" s="7" t="s">
        <v>746</v>
      </c>
      <c r="H15" s="8" t="s">
        <v>769</v>
      </c>
      <c r="I15" s="8" t="s">
        <v>770</v>
      </c>
      <c r="J15" s="13" t="s">
        <v>45</v>
      </c>
      <c r="K15" s="19" t="s">
        <v>41</v>
      </c>
      <c r="L15" s="109" t="s">
        <v>926</v>
      </c>
      <c r="M15" s="4"/>
    </row>
    <row r="16" spans="1:13" ht="55.2">
      <c r="A16" s="18"/>
      <c r="B16" s="18"/>
      <c r="C16" s="19">
        <f t="shared" si="0"/>
        <v>12</v>
      </c>
      <c r="D16" s="8" t="s">
        <v>771</v>
      </c>
      <c r="E16" s="5">
        <v>0.5</v>
      </c>
      <c r="F16" s="7" t="s">
        <v>37</v>
      </c>
      <c r="G16" s="7" t="s">
        <v>746</v>
      </c>
      <c r="H16" s="8" t="s">
        <v>772</v>
      </c>
      <c r="I16" s="8" t="s">
        <v>773</v>
      </c>
      <c r="J16" s="13" t="s">
        <v>40</v>
      </c>
      <c r="K16" s="19" t="s">
        <v>41</v>
      </c>
      <c r="L16" s="109" t="s">
        <v>926</v>
      </c>
      <c r="M16" s="4"/>
    </row>
    <row r="17" spans="1:13" ht="82.8">
      <c r="A17" s="18"/>
      <c r="B17" s="18"/>
      <c r="C17" s="19">
        <f t="shared" si="0"/>
        <v>13</v>
      </c>
      <c r="D17" s="8" t="s">
        <v>774</v>
      </c>
      <c r="E17" s="5">
        <v>0.5</v>
      </c>
      <c r="F17" s="7" t="s">
        <v>37</v>
      </c>
      <c r="G17" s="7" t="s">
        <v>746</v>
      </c>
      <c r="H17" s="8" t="s">
        <v>775</v>
      </c>
      <c r="I17" s="8" t="s">
        <v>776</v>
      </c>
      <c r="J17" s="13" t="s">
        <v>40</v>
      </c>
      <c r="K17" s="19" t="s">
        <v>41</v>
      </c>
      <c r="L17" s="109" t="s">
        <v>926</v>
      </c>
      <c r="M17" s="4"/>
    </row>
    <row r="18" spans="1:13" ht="82.8">
      <c r="A18" s="18"/>
      <c r="B18" s="18"/>
      <c r="C18" s="19">
        <f t="shared" si="0"/>
        <v>14</v>
      </c>
      <c r="D18" s="8" t="s">
        <v>777</v>
      </c>
      <c r="E18" s="5">
        <v>1</v>
      </c>
      <c r="F18" s="7" t="s">
        <v>37</v>
      </c>
      <c r="G18" s="7" t="s">
        <v>746</v>
      </c>
      <c r="H18" s="8" t="s">
        <v>778</v>
      </c>
      <c r="I18" s="8" t="s">
        <v>779</v>
      </c>
      <c r="J18" s="13" t="s">
        <v>40</v>
      </c>
      <c r="K18" s="19" t="s">
        <v>41</v>
      </c>
      <c r="L18" s="109" t="s">
        <v>926</v>
      </c>
      <c r="M18" s="4"/>
    </row>
    <row r="19" spans="1:13" ht="55.2">
      <c r="A19" s="18"/>
      <c r="B19" s="18"/>
      <c r="C19" s="19">
        <f t="shared" si="0"/>
        <v>15</v>
      </c>
      <c r="D19" s="8" t="s">
        <v>780</v>
      </c>
      <c r="E19" s="5">
        <v>1</v>
      </c>
      <c r="F19" s="7" t="s">
        <v>37</v>
      </c>
      <c r="G19" s="7" t="s">
        <v>746</v>
      </c>
      <c r="H19" s="8" t="s">
        <v>781</v>
      </c>
      <c r="I19" s="8" t="s">
        <v>782</v>
      </c>
      <c r="J19" s="13" t="s">
        <v>45</v>
      </c>
      <c r="K19" s="19" t="s">
        <v>41</v>
      </c>
      <c r="L19" s="109" t="s">
        <v>926</v>
      </c>
      <c r="M19" s="4"/>
    </row>
    <row r="20" spans="1:13" ht="82.8">
      <c r="A20" s="18"/>
      <c r="B20" s="18"/>
      <c r="C20" s="19">
        <f t="shared" si="0"/>
        <v>16</v>
      </c>
      <c r="D20" s="8" t="s">
        <v>783</v>
      </c>
      <c r="E20" s="5">
        <v>0.5</v>
      </c>
      <c r="F20" s="7" t="s">
        <v>37</v>
      </c>
      <c r="G20" s="7" t="s">
        <v>746</v>
      </c>
      <c r="H20" s="8" t="s">
        <v>784</v>
      </c>
      <c r="I20" s="8" t="s">
        <v>785</v>
      </c>
      <c r="J20" s="13" t="s">
        <v>40</v>
      </c>
      <c r="K20" s="19" t="s">
        <v>41</v>
      </c>
      <c r="L20" s="109" t="s">
        <v>926</v>
      </c>
      <c r="M20" s="4"/>
    </row>
    <row r="21" spans="1:13" ht="96.6">
      <c r="A21" s="18"/>
      <c r="B21" s="18"/>
      <c r="C21" s="19">
        <f t="shared" si="0"/>
        <v>17</v>
      </c>
      <c r="D21" s="8" t="s">
        <v>786</v>
      </c>
      <c r="E21" s="5">
        <v>0.5</v>
      </c>
      <c r="F21" s="7" t="s">
        <v>37</v>
      </c>
      <c r="G21" s="7" t="s">
        <v>746</v>
      </c>
      <c r="H21" s="8" t="s">
        <v>787</v>
      </c>
      <c r="I21" s="8" t="s">
        <v>788</v>
      </c>
      <c r="J21" s="13" t="s">
        <v>45</v>
      </c>
      <c r="K21" s="4" t="s">
        <v>186</v>
      </c>
      <c r="L21" s="109" t="s">
        <v>926</v>
      </c>
      <c r="M21" s="4"/>
    </row>
    <row r="22" spans="1:13" ht="96.6">
      <c r="A22" s="18"/>
      <c r="B22" s="18"/>
      <c r="C22" s="19">
        <f t="shared" si="0"/>
        <v>18</v>
      </c>
      <c r="D22" s="8" t="s">
        <v>789</v>
      </c>
      <c r="E22" s="5">
        <v>1</v>
      </c>
      <c r="F22" s="7" t="s">
        <v>37</v>
      </c>
      <c r="G22" s="7" t="s">
        <v>746</v>
      </c>
      <c r="H22" s="8" t="s">
        <v>790</v>
      </c>
      <c r="I22" s="8" t="s">
        <v>791</v>
      </c>
      <c r="J22" s="13" t="s">
        <v>40</v>
      </c>
      <c r="K22" s="4" t="s">
        <v>186</v>
      </c>
      <c r="L22" s="109" t="s">
        <v>926</v>
      </c>
      <c r="M22" s="4"/>
    </row>
    <row r="23" spans="1:13" ht="96.6">
      <c r="A23" s="18"/>
      <c r="B23" s="18"/>
      <c r="C23" s="19">
        <f t="shared" si="0"/>
        <v>19</v>
      </c>
      <c r="D23" s="8" t="s">
        <v>792</v>
      </c>
      <c r="E23" s="5">
        <v>1</v>
      </c>
      <c r="F23" s="7" t="s">
        <v>37</v>
      </c>
      <c r="G23" s="7" t="s">
        <v>746</v>
      </c>
      <c r="H23" s="8" t="s">
        <v>793</v>
      </c>
      <c r="I23" s="8" t="s">
        <v>794</v>
      </c>
      <c r="J23" s="13" t="s">
        <v>45</v>
      </c>
      <c r="K23" s="4" t="s">
        <v>186</v>
      </c>
      <c r="L23" s="109" t="s">
        <v>926</v>
      </c>
      <c r="M23" s="4"/>
    </row>
    <row r="24" spans="1:13" ht="96.6">
      <c r="A24" s="18"/>
      <c r="B24" s="18"/>
      <c r="C24" s="19">
        <f t="shared" si="0"/>
        <v>20</v>
      </c>
      <c r="D24" s="8" t="s">
        <v>795</v>
      </c>
      <c r="E24" s="5">
        <v>1</v>
      </c>
      <c r="F24" s="7" t="s">
        <v>37</v>
      </c>
      <c r="G24" s="7" t="s">
        <v>746</v>
      </c>
      <c r="H24" s="8" t="s">
        <v>796</v>
      </c>
      <c r="I24" s="8" t="s">
        <v>797</v>
      </c>
      <c r="J24" s="13" t="s">
        <v>40</v>
      </c>
      <c r="K24" s="4" t="s">
        <v>186</v>
      </c>
      <c r="L24" s="109" t="s">
        <v>926</v>
      </c>
      <c r="M24" s="4"/>
    </row>
    <row r="25" spans="1:13" ht="96.6">
      <c r="A25" s="18"/>
      <c r="B25" s="18"/>
      <c r="C25" s="19">
        <f t="shared" si="0"/>
        <v>21</v>
      </c>
      <c r="D25" s="8" t="s">
        <v>798</v>
      </c>
      <c r="E25" s="5">
        <v>0.5</v>
      </c>
      <c r="F25" s="7" t="s">
        <v>37</v>
      </c>
      <c r="G25" s="7" t="s">
        <v>746</v>
      </c>
      <c r="H25" s="8" t="s">
        <v>799</v>
      </c>
      <c r="I25" s="8" t="s">
        <v>800</v>
      </c>
      <c r="J25" s="13" t="s">
        <v>40</v>
      </c>
      <c r="K25" s="4" t="s">
        <v>186</v>
      </c>
      <c r="L25" s="109" t="s">
        <v>926</v>
      </c>
      <c r="M25" s="4"/>
    </row>
    <row r="26" spans="1:13" ht="96.6">
      <c r="A26" s="18"/>
      <c r="B26" s="18"/>
      <c r="C26" s="19">
        <f t="shared" si="0"/>
        <v>22</v>
      </c>
      <c r="D26" s="8" t="s">
        <v>801</v>
      </c>
      <c r="E26" s="5">
        <v>0.5</v>
      </c>
      <c r="F26" s="7" t="s">
        <v>37</v>
      </c>
      <c r="G26" s="7" t="s">
        <v>746</v>
      </c>
      <c r="H26" s="8" t="s">
        <v>802</v>
      </c>
      <c r="I26" s="8" t="s">
        <v>803</v>
      </c>
      <c r="J26" s="13" t="s">
        <v>45</v>
      </c>
      <c r="K26" s="4" t="s">
        <v>186</v>
      </c>
      <c r="L26" s="109" t="s">
        <v>926</v>
      </c>
      <c r="M26" s="4"/>
    </row>
    <row r="27" spans="1:13" ht="55.2">
      <c r="A27" s="18"/>
      <c r="B27" s="18"/>
      <c r="C27" s="19">
        <f t="shared" si="0"/>
        <v>23</v>
      </c>
      <c r="D27" s="97" t="s">
        <v>965</v>
      </c>
      <c r="E27" s="5">
        <v>0.5</v>
      </c>
      <c r="F27" s="7" t="s">
        <v>37</v>
      </c>
      <c r="G27" s="7" t="s">
        <v>746</v>
      </c>
      <c r="H27" s="97" t="s">
        <v>966</v>
      </c>
      <c r="I27" s="97" t="s">
        <v>967</v>
      </c>
      <c r="J27" s="98" t="s">
        <v>45</v>
      </c>
      <c r="K27" s="4" t="s">
        <v>186</v>
      </c>
      <c r="L27" s="114" t="s">
        <v>918</v>
      </c>
      <c r="M27" s="4"/>
    </row>
    <row r="28" spans="1:13" ht="27.6">
      <c r="A28" s="18"/>
      <c r="B28" s="18"/>
      <c r="C28" s="19">
        <f t="shared" si="0"/>
        <v>24</v>
      </c>
      <c r="D28" s="97" t="s">
        <v>968</v>
      </c>
      <c r="E28" s="5">
        <v>0.5</v>
      </c>
      <c r="F28" s="7" t="s">
        <v>37</v>
      </c>
      <c r="G28" s="7" t="s">
        <v>746</v>
      </c>
      <c r="H28" s="97" t="s">
        <v>969</v>
      </c>
      <c r="I28" s="97" t="s">
        <v>967</v>
      </c>
      <c r="J28" s="98" t="s">
        <v>40</v>
      </c>
      <c r="K28" s="4" t="s">
        <v>186</v>
      </c>
      <c r="L28" s="114" t="s">
        <v>918</v>
      </c>
      <c r="M28" s="4"/>
    </row>
    <row r="29" spans="1:13" ht="41.4">
      <c r="A29" s="18"/>
      <c r="B29" s="18"/>
      <c r="C29" s="19">
        <f t="shared" si="0"/>
        <v>25</v>
      </c>
      <c r="D29" s="97" t="s">
        <v>970</v>
      </c>
      <c r="E29" s="5">
        <v>0.5</v>
      </c>
      <c r="F29" s="7" t="s">
        <v>37</v>
      </c>
      <c r="G29" s="7" t="s">
        <v>746</v>
      </c>
      <c r="H29" s="97" t="s">
        <v>971</v>
      </c>
      <c r="I29" s="97" t="s">
        <v>962</v>
      </c>
      <c r="J29" s="98" t="s">
        <v>40</v>
      </c>
      <c r="K29" s="4" t="s">
        <v>186</v>
      </c>
      <c r="L29" s="114" t="s">
        <v>918</v>
      </c>
      <c r="M29" s="4"/>
    </row>
    <row r="30" spans="1:13" ht="27.6">
      <c r="A30" s="18"/>
      <c r="B30" s="18"/>
      <c r="C30" s="19">
        <f t="shared" si="0"/>
        <v>26</v>
      </c>
      <c r="D30" s="101" t="s">
        <v>972</v>
      </c>
      <c r="E30" s="5">
        <v>0.5</v>
      </c>
      <c r="F30" s="7" t="s">
        <v>37</v>
      </c>
      <c r="G30" s="7" t="s">
        <v>746</v>
      </c>
      <c r="H30" s="101" t="s">
        <v>973</v>
      </c>
      <c r="I30" s="101" t="s">
        <v>974</v>
      </c>
      <c r="J30" s="103" t="s">
        <v>130</v>
      </c>
      <c r="K30" s="4" t="s">
        <v>186</v>
      </c>
      <c r="L30" s="114" t="s">
        <v>918</v>
      </c>
      <c r="M30" s="4"/>
    </row>
    <row r="31" spans="1:13" ht="27.6">
      <c r="A31" s="18"/>
      <c r="B31" s="18"/>
      <c r="C31" s="19">
        <f t="shared" si="0"/>
        <v>27</v>
      </c>
      <c r="D31" s="101" t="s">
        <v>975</v>
      </c>
      <c r="E31" s="5">
        <v>0.5</v>
      </c>
      <c r="F31" s="7" t="s">
        <v>37</v>
      </c>
      <c r="G31" s="7" t="s">
        <v>746</v>
      </c>
      <c r="H31" s="101" t="s">
        <v>976</v>
      </c>
      <c r="I31" s="101" t="s">
        <v>974</v>
      </c>
      <c r="J31" s="103" t="s">
        <v>130</v>
      </c>
      <c r="K31" s="4" t="s">
        <v>186</v>
      </c>
      <c r="L31" s="114" t="s">
        <v>918</v>
      </c>
      <c r="M31" s="4"/>
    </row>
    <row r="32" spans="1:13" ht="27.6">
      <c r="A32" s="18"/>
      <c r="B32" s="18"/>
      <c r="C32" s="19">
        <f t="shared" si="0"/>
        <v>28</v>
      </c>
      <c r="D32" s="101" t="s">
        <v>977</v>
      </c>
      <c r="E32" s="5">
        <v>0.5</v>
      </c>
      <c r="F32" s="7" t="s">
        <v>37</v>
      </c>
      <c r="G32" s="7" t="s">
        <v>746</v>
      </c>
      <c r="H32" s="101" t="s">
        <v>978</v>
      </c>
      <c r="I32" s="101" t="s">
        <v>979</v>
      </c>
      <c r="J32" s="103" t="s">
        <v>130</v>
      </c>
      <c r="K32" s="4" t="s">
        <v>186</v>
      </c>
      <c r="L32" s="114" t="s">
        <v>918</v>
      </c>
      <c r="M32" s="4"/>
    </row>
    <row r="33" spans="1:13" ht="96.6">
      <c r="A33" s="18"/>
      <c r="B33" s="18"/>
      <c r="C33" s="19">
        <f t="shared" si="0"/>
        <v>29</v>
      </c>
      <c r="D33" s="8" t="s">
        <v>806</v>
      </c>
      <c r="E33" s="5">
        <v>0.5</v>
      </c>
      <c r="F33" s="7" t="s">
        <v>37</v>
      </c>
      <c r="G33" s="7" t="s">
        <v>746</v>
      </c>
      <c r="H33" s="8" t="s">
        <v>807</v>
      </c>
      <c r="I33" s="8" t="s">
        <v>808</v>
      </c>
      <c r="J33" s="13" t="s">
        <v>45</v>
      </c>
      <c r="K33" s="4" t="s">
        <v>186</v>
      </c>
      <c r="L33" s="109" t="s">
        <v>926</v>
      </c>
      <c r="M33" s="4"/>
    </row>
    <row r="34" spans="1:13" ht="96.6">
      <c r="A34" s="18"/>
      <c r="B34" s="18"/>
      <c r="C34" s="19">
        <f t="shared" si="0"/>
        <v>30</v>
      </c>
      <c r="D34" s="8" t="s">
        <v>809</v>
      </c>
      <c r="E34" s="5">
        <v>0.5</v>
      </c>
      <c r="F34" s="7" t="s">
        <v>37</v>
      </c>
      <c r="G34" s="7" t="s">
        <v>746</v>
      </c>
      <c r="H34" s="8" t="s">
        <v>810</v>
      </c>
      <c r="I34" s="8" t="s">
        <v>811</v>
      </c>
      <c r="J34" s="13" t="s">
        <v>45</v>
      </c>
      <c r="K34" s="4" t="s">
        <v>186</v>
      </c>
      <c r="L34" s="109" t="s">
        <v>926</v>
      </c>
      <c r="M34" s="4"/>
    </row>
    <row r="35" spans="1:13" ht="96.6">
      <c r="A35" s="18"/>
      <c r="B35" s="18"/>
      <c r="C35" s="19">
        <f t="shared" si="0"/>
        <v>31</v>
      </c>
      <c r="D35" s="8" t="s">
        <v>812</v>
      </c>
      <c r="E35" s="5">
        <v>1</v>
      </c>
      <c r="F35" s="7" t="s">
        <v>37</v>
      </c>
      <c r="G35" s="7" t="s">
        <v>746</v>
      </c>
      <c r="H35" s="8" t="s">
        <v>813</v>
      </c>
      <c r="I35" s="8" t="s">
        <v>814</v>
      </c>
      <c r="J35" s="13" t="s">
        <v>40</v>
      </c>
      <c r="K35" s="4" t="s">
        <v>186</v>
      </c>
      <c r="L35" s="109" t="s">
        <v>926</v>
      </c>
      <c r="M35" s="4"/>
    </row>
    <row r="36" spans="1:13" ht="96.6">
      <c r="A36" s="18"/>
      <c r="B36" s="18"/>
      <c r="C36" s="19">
        <f t="shared" si="0"/>
        <v>32</v>
      </c>
      <c r="D36" s="8" t="s">
        <v>815</v>
      </c>
      <c r="E36" s="5">
        <v>0.5</v>
      </c>
      <c r="F36" s="7" t="s">
        <v>37</v>
      </c>
      <c r="G36" s="7" t="s">
        <v>746</v>
      </c>
      <c r="H36" s="8" t="s">
        <v>816</v>
      </c>
      <c r="I36" s="8" t="s">
        <v>817</v>
      </c>
      <c r="J36" s="13" t="s">
        <v>45</v>
      </c>
      <c r="K36" s="4" t="s">
        <v>186</v>
      </c>
      <c r="L36" s="109" t="s">
        <v>926</v>
      </c>
      <c r="M36" s="4"/>
    </row>
    <row r="37" spans="1:13" ht="96.6">
      <c r="A37" s="18"/>
      <c r="B37" s="18"/>
      <c r="C37" s="19">
        <f t="shared" si="0"/>
        <v>33</v>
      </c>
      <c r="D37" s="8" t="s">
        <v>818</v>
      </c>
      <c r="E37" s="5">
        <v>0.5</v>
      </c>
      <c r="F37" s="7" t="s">
        <v>37</v>
      </c>
      <c r="G37" s="7" t="s">
        <v>746</v>
      </c>
      <c r="H37" s="8" t="s">
        <v>819</v>
      </c>
      <c r="I37" s="8" t="s">
        <v>820</v>
      </c>
      <c r="J37" s="13" t="s">
        <v>40</v>
      </c>
      <c r="K37" s="4" t="s">
        <v>96</v>
      </c>
      <c r="L37" s="109" t="s">
        <v>926</v>
      </c>
      <c r="M37" s="4"/>
    </row>
    <row r="38" spans="1:13" ht="96.6">
      <c r="A38" s="18"/>
      <c r="B38" s="18"/>
      <c r="C38" s="19">
        <f t="shared" si="0"/>
        <v>34</v>
      </c>
      <c r="D38" s="8" t="s">
        <v>821</v>
      </c>
      <c r="E38" s="5">
        <v>0.5</v>
      </c>
      <c r="F38" s="7" t="s">
        <v>37</v>
      </c>
      <c r="G38" s="7" t="s">
        <v>746</v>
      </c>
      <c r="H38" s="8" t="s">
        <v>822</v>
      </c>
      <c r="I38" s="8" t="s">
        <v>823</v>
      </c>
      <c r="J38" s="13" t="s">
        <v>40</v>
      </c>
      <c r="K38" s="4" t="s">
        <v>96</v>
      </c>
      <c r="L38" s="109" t="s">
        <v>926</v>
      </c>
      <c r="M38" s="4"/>
    </row>
    <row r="39" spans="1:13" ht="96.6">
      <c r="A39" s="18"/>
      <c r="B39" s="18"/>
      <c r="C39" s="19">
        <f t="shared" si="0"/>
        <v>35</v>
      </c>
      <c r="D39" s="8" t="s">
        <v>824</v>
      </c>
      <c r="E39" s="5">
        <v>0.5</v>
      </c>
      <c r="F39" s="7" t="s">
        <v>37</v>
      </c>
      <c r="G39" s="7" t="s">
        <v>746</v>
      </c>
      <c r="H39" s="8" t="s">
        <v>825</v>
      </c>
      <c r="I39" s="8" t="s">
        <v>826</v>
      </c>
      <c r="J39" s="13" t="s">
        <v>40</v>
      </c>
      <c r="K39" s="4" t="s">
        <v>96</v>
      </c>
      <c r="L39" s="109" t="s">
        <v>926</v>
      </c>
      <c r="M39" s="4"/>
    </row>
    <row r="40" spans="1:13" ht="96.6">
      <c r="A40" s="18"/>
      <c r="B40" s="18"/>
      <c r="C40" s="19">
        <f t="shared" si="0"/>
        <v>36</v>
      </c>
      <c r="D40" s="8" t="s">
        <v>827</v>
      </c>
      <c r="E40" s="5">
        <v>0.5</v>
      </c>
      <c r="F40" s="7" t="s">
        <v>37</v>
      </c>
      <c r="G40" s="7" t="s">
        <v>746</v>
      </c>
      <c r="H40" s="8" t="s">
        <v>828</v>
      </c>
      <c r="I40" s="8" t="s">
        <v>829</v>
      </c>
      <c r="J40" s="13" t="s">
        <v>40</v>
      </c>
      <c r="K40" s="4" t="s">
        <v>96</v>
      </c>
      <c r="L40" s="109" t="s">
        <v>926</v>
      </c>
      <c r="M40" s="4"/>
    </row>
    <row r="41" spans="1:13" ht="96.6">
      <c r="A41" s="18"/>
      <c r="B41" s="18"/>
      <c r="C41" s="19">
        <f t="shared" si="0"/>
        <v>37</v>
      </c>
      <c r="D41" s="8" t="s">
        <v>830</v>
      </c>
      <c r="E41" s="5">
        <v>0.5</v>
      </c>
      <c r="F41" s="7" t="s">
        <v>37</v>
      </c>
      <c r="G41" s="7" t="s">
        <v>746</v>
      </c>
      <c r="H41" s="8" t="s">
        <v>831</v>
      </c>
      <c r="I41" s="8" t="s">
        <v>832</v>
      </c>
      <c r="J41" s="13" t="s">
        <v>45</v>
      </c>
      <c r="K41" s="4" t="s">
        <v>96</v>
      </c>
      <c r="L41" s="109" t="s">
        <v>926</v>
      </c>
      <c r="M41" s="4"/>
    </row>
    <row r="42" spans="1:13" ht="96.6">
      <c r="A42" s="18"/>
      <c r="B42" s="18"/>
      <c r="C42" s="19">
        <f t="shared" si="0"/>
        <v>38</v>
      </c>
      <c r="D42" s="8" t="s">
        <v>833</v>
      </c>
      <c r="E42" s="5">
        <v>0.5</v>
      </c>
      <c r="F42" s="7" t="s">
        <v>37</v>
      </c>
      <c r="G42" s="7" t="s">
        <v>746</v>
      </c>
      <c r="H42" s="8" t="s">
        <v>834</v>
      </c>
      <c r="I42" s="8" t="s">
        <v>835</v>
      </c>
      <c r="J42" s="13" t="s">
        <v>40</v>
      </c>
      <c r="K42" s="4" t="s">
        <v>96</v>
      </c>
      <c r="L42" s="109" t="s">
        <v>926</v>
      </c>
      <c r="M42" s="4"/>
    </row>
    <row r="43" spans="1:13" ht="96.6">
      <c r="A43" s="18"/>
      <c r="B43" s="18"/>
      <c r="C43" s="19">
        <f t="shared" si="0"/>
        <v>39</v>
      </c>
      <c r="D43" s="8" t="s">
        <v>836</v>
      </c>
      <c r="E43" s="5">
        <v>1</v>
      </c>
      <c r="F43" s="7" t="s">
        <v>37</v>
      </c>
      <c r="G43" s="7" t="s">
        <v>746</v>
      </c>
      <c r="H43" s="8" t="s">
        <v>837</v>
      </c>
      <c r="I43" s="8" t="s">
        <v>838</v>
      </c>
      <c r="J43" s="13" t="s">
        <v>40</v>
      </c>
      <c r="K43" s="4" t="s">
        <v>96</v>
      </c>
      <c r="L43" s="109" t="s">
        <v>926</v>
      </c>
      <c r="M43" s="4"/>
    </row>
    <row r="44" spans="1:13" ht="96.6">
      <c r="A44" s="18"/>
      <c r="B44" s="18"/>
      <c r="C44" s="19">
        <f t="shared" si="0"/>
        <v>40</v>
      </c>
      <c r="D44" s="8" t="s">
        <v>839</v>
      </c>
      <c r="E44" s="5">
        <v>0.5</v>
      </c>
      <c r="F44" s="7" t="s">
        <v>37</v>
      </c>
      <c r="G44" s="7" t="s">
        <v>746</v>
      </c>
      <c r="H44" s="8" t="s">
        <v>840</v>
      </c>
      <c r="I44" s="8" t="s">
        <v>841</v>
      </c>
      <c r="J44" s="13" t="s">
        <v>40</v>
      </c>
      <c r="K44" s="4" t="s">
        <v>96</v>
      </c>
      <c r="L44" s="109" t="s">
        <v>926</v>
      </c>
      <c r="M44" s="4"/>
    </row>
    <row r="45" spans="1:13" ht="96.6">
      <c r="A45" s="18"/>
      <c r="B45" s="18"/>
      <c r="C45" s="19">
        <f t="shared" si="0"/>
        <v>41</v>
      </c>
      <c r="D45" s="8" t="s">
        <v>842</v>
      </c>
      <c r="E45" s="5">
        <v>0.5</v>
      </c>
      <c r="F45" s="7" t="s">
        <v>37</v>
      </c>
      <c r="G45" s="7" t="s">
        <v>746</v>
      </c>
      <c r="H45" s="8" t="s">
        <v>804</v>
      </c>
      <c r="I45" s="8" t="s">
        <v>805</v>
      </c>
      <c r="J45" s="13" t="s">
        <v>45</v>
      </c>
      <c r="K45" s="4" t="s">
        <v>96</v>
      </c>
      <c r="L45" s="109" t="s">
        <v>926</v>
      </c>
      <c r="M45" s="4"/>
    </row>
    <row r="46" spans="1:13" ht="55.2">
      <c r="A46" s="18"/>
      <c r="B46" s="18"/>
      <c r="C46" s="19">
        <f t="shared" si="0"/>
        <v>42</v>
      </c>
      <c r="D46" s="101" t="s">
        <v>960</v>
      </c>
      <c r="E46" s="5">
        <v>0.5</v>
      </c>
      <c r="F46" s="7" t="s">
        <v>37</v>
      </c>
      <c r="G46" s="7" t="s">
        <v>746</v>
      </c>
      <c r="H46" s="102" t="s">
        <v>961</v>
      </c>
      <c r="I46" s="101" t="s">
        <v>962</v>
      </c>
      <c r="J46" s="99" t="s">
        <v>40</v>
      </c>
      <c r="K46" s="4" t="s">
        <v>96</v>
      </c>
      <c r="L46" s="114" t="s">
        <v>918</v>
      </c>
      <c r="M46" s="4"/>
    </row>
    <row r="47" spans="1:13" ht="55.2">
      <c r="A47" s="18"/>
      <c r="B47" s="18"/>
      <c r="C47" s="19">
        <f t="shared" si="0"/>
        <v>43</v>
      </c>
      <c r="D47" s="101" t="s">
        <v>960</v>
      </c>
      <c r="E47" s="5">
        <v>0.5</v>
      </c>
      <c r="F47" s="7" t="s">
        <v>37</v>
      </c>
      <c r="G47" s="7" t="s">
        <v>746</v>
      </c>
      <c r="H47" s="102" t="s">
        <v>963</v>
      </c>
      <c r="I47" s="101" t="s">
        <v>962</v>
      </c>
      <c r="J47" s="99" t="s">
        <v>45</v>
      </c>
      <c r="K47" s="4" t="s">
        <v>96</v>
      </c>
      <c r="L47" s="114" t="s">
        <v>918</v>
      </c>
      <c r="M47" s="4"/>
    </row>
    <row r="48" spans="1:13" ht="55.2">
      <c r="A48" s="18"/>
      <c r="B48" s="18"/>
      <c r="C48" s="19">
        <f t="shared" si="0"/>
        <v>44</v>
      </c>
      <c r="D48" s="101" t="s">
        <v>960</v>
      </c>
      <c r="E48" s="5">
        <v>0.5</v>
      </c>
      <c r="F48" s="7" t="s">
        <v>37</v>
      </c>
      <c r="G48" s="7" t="s">
        <v>746</v>
      </c>
      <c r="H48" s="102" t="s">
        <v>964</v>
      </c>
      <c r="I48" s="101" t="s">
        <v>962</v>
      </c>
      <c r="J48" s="99" t="s">
        <v>45</v>
      </c>
      <c r="K48" s="4" t="s">
        <v>96</v>
      </c>
      <c r="L48" s="114" t="s">
        <v>918</v>
      </c>
      <c r="M48" s="4"/>
    </row>
    <row r="49" spans="1:13" ht="124.2">
      <c r="A49" s="18"/>
      <c r="B49" s="18"/>
      <c r="C49" s="19">
        <f t="shared" si="0"/>
        <v>45</v>
      </c>
      <c r="D49" s="8" t="s">
        <v>843</v>
      </c>
      <c r="E49" s="5">
        <v>2</v>
      </c>
      <c r="F49" s="7" t="s">
        <v>37</v>
      </c>
      <c r="G49" s="7" t="s">
        <v>746</v>
      </c>
      <c r="H49" s="8" t="s">
        <v>844</v>
      </c>
      <c r="I49" s="8" t="s">
        <v>845</v>
      </c>
      <c r="J49" s="13" t="s">
        <v>40</v>
      </c>
      <c r="K49" s="4" t="s">
        <v>96</v>
      </c>
      <c r="L49" s="109" t="s">
        <v>926</v>
      </c>
      <c r="M49" s="4"/>
    </row>
    <row r="50" spans="1:13" ht="124.2">
      <c r="A50" s="18"/>
      <c r="B50" s="18"/>
      <c r="C50" s="19">
        <f t="shared" si="0"/>
        <v>46</v>
      </c>
      <c r="D50" s="8" t="s">
        <v>846</v>
      </c>
      <c r="E50" s="5">
        <v>0.5</v>
      </c>
      <c r="F50" s="7" t="s">
        <v>37</v>
      </c>
      <c r="G50" s="7" t="s">
        <v>746</v>
      </c>
      <c r="H50" s="8" t="s">
        <v>847</v>
      </c>
      <c r="I50" s="8" t="s">
        <v>848</v>
      </c>
      <c r="J50" s="13" t="s">
        <v>40</v>
      </c>
      <c r="K50" s="4" t="s">
        <v>96</v>
      </c>
      <c r="L50" s="109" t="s">
        <v>926</v>
      </c>
      <c r="M50" s="4"/>
    </row>
    <row r="51" spans="1:13" ht="124.2">
      <c r="A51" s="18"/>
      <c r="B51" s="18"/>
      <c r="C51" s="19">
        <f t="shared" si="0"/>
        <v>47</v>
      </c>
      <c r="D51" s="8" t="s">
        <v>849</v>
      </c>
      <c r="E51" s="5">
        <v>0.5</v>
      </c>
      <c r="F51" s="7" t="s">
        <v>37</v>
      </c>
      <c r="G51" s="7" t="s">
        <v>746</v>
      </c>
      <c r="H51" s="8" t="s">
        <v>850</v>
      </c>
      <c r="I51" s="8" t="s">
        <v>851</v>
      </c>
      <c r="J51" s="13" t="s">
        <v>40</v>
      </c>
      <c r="K51" s="4" t="s">
        <v>96</v>
      </c>
      <c r="L51" s="109" t="s">
        <v>926</v>
      </c>
      <c r="M51" s="4"/>
    </row>
    <row r="52" spans="1:13" ht="110.4">
      <c r="A52" s="18"/>
      <c r="B52" s="18"/>
      <c r="C52" s="19">
        <f t="shared" si="0"/>
        <v>48</v>
      </c>
      <c r="D52" s="8" t="s">
        <v>852</v>
      </c>
      <c r="E52" s="5">
        <v>0.5</v>
      </c>
      <c r="F52" s="7" t="s">
        <v>37</v>
      </c>
      <c r="G52" s="7" t="s">
        <v>746</v>
      </c>
      <c r="H52" s="8" t="s">
        <v>853</v>
      </c>
      <c r="I52" s="8" t="s">
        <v>854</v>
      </c>
      <c r="J52" s="13" t="s">
        <v>45</v>
      </c>
      <c r="K52" s="4" t="s">
        <v>96</v>
      </c>
      <c r="L52" s="109" t="s">
        <v>926</v>
      </c>
      <c r="M52" s="4"/>
    </row>
    <row r="53" spans="1:13" ht="110.4">
      <c r="A53" s="18"/>
      <c r="B53" s="18"/>
      <c r="C53" s="19">
        <f t="shared" si="0"/>
        <v>49</v>
      </c>
      <c r="D53" s="8" t="s">
        <v>855</v>
      </c>
      <c r="E53" s="5">
        <v>0.5</v>
      </c>
      <c r="F53" s="7" t="s">
        <v>37</v>
      </c>
      <c r="G53" s="7" t="s">
        <v>746</v>
      </c>
      <c r="H53" s="8" t="s">
        <v>856</v>
      </c>
      <c r="I53" s="8" t="s">
        <v>857</v>
      </c>
      <c r="J53" s="13" t="s">
        <v>40</v>
      </c>
      <c r="K53" s="4" t="s">
        <v>150</v>
      </c>
      <c r="L53" s="109" t="s">
        <v>926</v>
      </c>
      <c r="M53" s="4"/>
    </row>
    <row r="54" spans="1:13" ht="110.4">
      <c r="A54" s="18"/>
      <c r="B54" s="18"/>
      <c r="C54" s="19">
        <f t="shared" si="0"/>
        <v>50</v>
      </c>
      <c r="D54" s="8" t="s">
        <v>858</v>
      </c>
      <c r="E54" s="5">
        <v>0.5</v>
      </c>
      <c r="F54" s="7" t="s">
        <v>37</v>
      </c>
      <c r="G54" s="7" t="s">
        <v>746</v>
      </c>
      <c r="H54" s="8" t="s">
        <v>859</v>
      </c>
      <c r="I54" s="8" t="s">
        <v>860</v>
      </c>
      <c r="J54" s="13" t="s">
        <v>45</v>
      </c>
      <c r="K54" s="4" t="s">
        <v>150</v>
      </c>
      <c r="L54" s="109" t="s">
        <v>926</v>
      </c>
      <c r="M54" s="4"/>
    </row>
  </sheetData>
  <mergeCells count="1">
    <mergeCell ref="A4:M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topLeftCell="A34" zoomScale="85" zoomScaleNormal="85" workbookViewId="0">
      <selection sqref="A1:M36"/>
    </sheetView>
  </sheetViews>
  <sheetFormatPr defaultColWidth="8.88671875" defaultRowHeight="13.2"/>
  <cols>
    <col min="4" max="4" width="34.44140625" customWidth="1"/>
    <col min="5" max="5" width="12.109375" customWidth="1"/>
    <col min="6" max="6" width="17.6640625" customWidth="1"/>
    <col min="7" max="7" width="14.5546875" customWidth="1"/>
    <col min="8" max="8" width="32" customWidth="1"/>
    <col min="9" max="9" width="36.5546875" customWidth="1"/>
    <col min="10" max="10" width="13.77734375" customWidth="1"/>
    <col min="11" max="11" width="16.44140625" customWidth="1"/>
    <col min="13" max="13" width="14.5546875" customWidth="1"/>
  </cols>
  <sheetData>
    <row r="1" spans="1:13" ht="22.8">
      <c r="B1" s="1" t="s">
        <v>744</v>
      </c>
    </row>
    <row r="3" spans="1:13" ht="27.6">
      <c r="A3" s="2" t="s">
        <v>23</v>
      </c>
      <c r="B3" s="2" t="s">
        <v>24</v>
      </c>
      <c r="C3" s="2" t="s">
        <v>25</v>
      </c>
      <c r="D3" s="2" t="s">
        <v>26</v>
      </c>
      <c r="E3" s="2" t="s">
        <v>248</v>
      </c>
      <c r="F3" s="2" t="s">
        <v>28</v>
      </c>
      <c r="G3" s="2" t="s">
        <v>29</v>
      </c>
      <c r="H3" s="3" t="s">
        <v>30</v>
      </c>
      <c r="I3" s="2" t="s">
        <v>31</v>
      </c>
      <c r="J3" s="12" t="s">
        <v>16</v>
      </c>
      <c r="K3" s="3" t="s">
        <v>32</v>
      </c>
      <c r="L3" s="3" t="s">
        <v>18</v>
      </c>
      <c r="M3" s="3" t="s">
        <v>33</v>
      </c>
    </row>
    <row r="4" spans="1:13" ht="16.95" customHeight="1">
      <c r="A4" s="125" t="s">
        <v>861</v>
      </c>
      <c r="B4" s="125"/>
      <c r="C4" s="125"/>
      <c r="D4" s="125"/>
      <c r="E4" s="125"/>
      <c r="F4" s="125"/>
      <c r="G4" s="125"/>
      <c r="H4" s="125"/>
      <c r="I4" s="125"/>
      <c r="J4" s="125"/>
      <c r="K4" s="125"/>
      <c r="L4" s="125"/>
      <c r="M4" s="125"/>
    </row>
    <row r="5" spans="1:13" ht="41.4">
      <c r="A5" s="4"/>
      <c r="B5" s="4"/>
      <c r="C5" s="5">
        <v>1</v>
      </c>
      <c r="D5" s="6" t="s">
        <v>862</v>
      </c>
      <c r="E5" s="7">
        <v>1</v>
      </c>
      <c r="F5" s="7" t="s">
        <v>37</v>
      </c>
      <c r="G5" s="8" t="s">
        <v>863</v>
      </c>
      <c r="H5" s="8" t="s">
        <v>864</v>
      </c>
      <c r="I5" s="8" t="s">
        <v>865</v>
      </c>
      <c r="J5" s="13" t="s">
        <v>40</v>
      </c>
      <c r="K5" s="6" t="s">
        <v>150</v>
      </c>
      <c r="L5" s="108" t="s">
        <v>926</v>
      </c>
      <c r="M5" s="6"/>
    </row>
    <row r="6" spans="1:13" ht="41.4">
      <c r="A6" s="4"/>
      <c r="B6" s="4"/>
      <c r="C6" s="5">
        <f>SUM(C5+1)</f>
        <v>2</v>
      </c>
      <c r="D6" s="8" t="s">
        <v>866</v>
      </c>
      <c r="E6" s="9">
        <v>1</v>
      </c>
      <c r="F6" s="9" t="s">
        <v>37</v>
      </c>
      <c r="G6" s="8" t="s">
        <v>863</v>
      </c>
      <c r="H6" s="8" t="s">
        <v>867</v>
      </c>
      <c r="I6" s="8" t="s">
        <v>868</v>
      </c>
      <c r="J6" s="13" t="s">
        <v>40</v>
      </c>
      <c r="K6" s="6" t="s">
        <v>150</v>
      </c>
      <c r="L6" s="108" t="s">
        <v>926</v>
      </c>
      <c r="M6" s="6"/>
    </row>
    <row r="7" spans="1:13" ht="69">
      <c r="A7" s="4"/>
      <c r="B7" s="4"/>
      <c r="C7" s="5">
        <f t="shared" ref="C7:C24" si="0">SUM(C6+1)</f>
        <v>3</v>
      </c>
      <c r="D7" s="97" t="s">
        <v>941</v>
      </c>
      <c r="E7" s="9">
        <v>1</v>
      </c>
      <c r="F7" s="9" t="s">
        <v>37</v>
      </c>
      <c r="G7" s="8" t="s">
        <v>863</v>
      </c>
      <c r="H7" s="97" t="s">
        <v>942</v>
      </c>
      <c r="I7" s="97" t="s">
        <v>933</v>
      </c>
      <c r="J7" s="99" t="s">
        <v>40</v>
      </c>
      <c r="K7" s="6" t="s">
        <v>150</v>
      </c>
      <c r="L7" s="110" t="s">
        <v>918</v>
      </c>
      <c r="M7" s="6"/>
    </row>
    <row r="8" spans="1:13" ht="27.6">
      <c r="A8" s="4"/>
      <c r="B8" s="4"/>
      <c r="C8" s="5">
        <f t="shared" si="0"/>
        <v>4</v>
      </c>
      <c r="D8" s="97" t="s">
        <v>943</v>
      </c>
      <c r="E8" s="9">
        <v>1</v>
      </c>
      <c r="F8" s="9" t="s">
        <v>37</v>
      </c>
      <c r="G8" s="8" t="s">
        <v>863</v>
      </c>
      <c r="H8" s="97" t="s">
        <v>944</v>
      </c>
      <c r="I8" s="97" t="s">
        <v>915</v>
      </c>
      <c r="J8" s="13" t="s">
        <v>40</v>
      </c>
      <c r="K8" s="6" t="s">
        <v>150</v>
      </c>
      <c r="L8" s="110" t="s">
        <v>918</v>
      </c>
      <c r="M8" s="6"/>
    </row>
    <row r="9" spans="1:13" ht="69">
      <c r="A9" s="4"/>
      <c r="B9" s="4"/>
      <c r="C9" s="5">
        <f t="shared" si="0"/>
        <v>5</v>
      </c>
      <c r="D9" s="97" t="s">
        <v>945</v>
      </c>
      <c r="E9" s="9">
        <v>1</v>
      </c>
      <c r="F9" s="9" t="s">
        <v>37</v>
      </c>
      <c r="G9" s="8" t="s">
        <v>863</v>
      </c>
      <c r="H9" s="97" t="s">
        <v>946</v>
      </c>
      <c r="I9" s="97" t="s">
        <v>933</v>
      </c>
      <c r="J9" s="99" t="s">
        <v>45</v>
      </c>
      <c r="K9" s="6" t="s">
        <v>150</v>
      </c>
      <c r="L9" s="110" t="s">
        <v>918</v>
      </c>
      <c r="M9" s="6"/>
    </row>
    <row r="10" spans="1:13" ht="41.4">
      <c r="A10" s="4"/>
      <c r="B10" s="4"/>
      <c r="C10" s="5">
        <f t="shared" si="0"/>
        <v>6</v>
      </c>
      <c r="D10" s="8" t="s">
        <v>870</v>
      </c>
      <c r="E10" s="5">
        <v>0.5</v>
      </c>
      <c r="F10" s="7" t="s">
        <v>37</v>
      </c>
      <c r="G10" s="8" t="s">
        <v>863</v>
      </c>
      <c r="H10" s="8" t="s">
        <v>867</v>
      </c>
      <c r="I10" s="8" t="s">
        <v>871</v>
      </c>
      <c r="J10" s="13" t="s">
        <v>40</v>
      </c>
      <c r="K10" s="6" t="s">
        <v>150</v>
      </c>
      <c r="L10" s="108" t="s">
        <v>926</v>
      </c>
      <c r="M10" s="6"/>
    </row>
    <row r="11" spans="1:13" ht="41.4">
      <c r="A11" s="4"/>
      <c r="B11" s="4"/>
      <c r="C11" s="5">
        <f t="shared" si="0"/>
        <v>7</v>
      </c>
      <c r="D11" s="8" t="s">
        <v>872</v>
      </c>
      <c r="E11" s="5">
        <v>0.5</v>
      </c>
      <c r="F11" s="7" t="s">
        <v>37</v>
      </c>
      <c r="G11" s="8" t="s">
        <v>863</v>
      </c>
      <c r="H11" s="8" t="s">
        <v>867</v>
      </c>
      <c r="I11" s="8" t="s">
        <v>873</v>
      </c>
      <c r="J11" s="13" t="s">
        <v>45</v>
      </c>
      <c r="K11" s="6" t="s">
        <v>150</v>
      </c>
      <c r="L11" s="108" t="s">
        <v>926</v>
      </c>
      <c r="M11" s="6"/>
    </row>
    <row r="12" spans="1:13" ht="41.4">
      <c r="A12" s="4"/>
      <c r="B12" s="4"/>
      <c r="C12" s="5">
        <f t="shared" si="0"/>
        <v>8</v>
      </c>
      <c r="D12" s="8" t="s">
        <v>874</v>
      </c>
      <c r="E12" s="5">
        <v>0.5</v>
      </c>
      <c r="F12" s="7" t="s">
        <v>37</v>
      </c>
      <c r="G12" s="8" t="s">
        <v>863</v>
      </c>
      <c r="H12" s="8" t="s">
        <v>867</v>
      </c>
      <c r="I12" s="8" t="s">
        <v>875</v>
      </c>
      <c r="J12" s="13" t="s">
        <v>40</v>
      </c>
      <c r="K12" s="6" t="s">
        <v>150</v>
      </c>
      <c r="L12" s="108" t="s">
        <v>926</v>
      </c>
      <c r="M12" s="6"/>
    </row>
    <row r="13" spans="1:13" ht="41.4">
      <c r="A13" s="4"/>
      <c r="B13" s="4"/>
      <c r="C13" s="5">
        <f t="shared" si="0"/>
        <v>9</v>
      </c>
      <c r="D13" s="8" t="s">
        <v>876</v>
      </c>
      <c r="E13" s="5">
        <v>1</v>
      </c>
      <c r="F13" s="7" t="s">
        <v>37</v>
      </c>
      <c r="G13" s="8" t="s">
        <v>863</v>
      </c>
      <c r="H13" s="8" t="s">
        <v>867</v>
      </c>
      <c r="I13" s="8" t="s">
        <v>877</v>
      </c>
      <c r="J13" s="13" t="s">
        <v>40</v>
      </c>
      <c r="K13" s="6" t="s">
        <v>150</v>
      </c>
      <c r="L13" s="108" t="s">
        <v>926</v>
      </c>
      <c r="M13" s="6"/>
    </row>
    <row r="14" spans="1:13" ht="27.6">
      <c r="A14" s="4"/>
      <c r="B14" s="4"/>
      <c r="C14" s="5">
        <f t="shared" si="0"/>
        <v>10</v>
      </c>
      <c r="D14" s="8" t="s">
        <v>878</v>
      </c>
      <c r="E14" s="5">
        <v>0.5</v>
      </c>
      <c r="F14" s="7" t="s">
        <v>37</v>
      </c>
      <c r="G14" s="8" t="s">
        <v>863</v>
      </c>
      <c r="H14" s="8" t="s">
        <v>867</v>
      </c>
      <c r="I14" s="8" t="s">
        <v>879</v>
      </c>
      <c r="J14" s="13" t="s">
        <v>40</v>
      </c>
      <c r="K14" s="6" t="s">
        <v>150</v>
      </c>
      <c r="L14" s="108" t="s">
        <v>926</v>
      </c>
      <c r="M14" s="6"/>
    </row>
    <row r="15" spans="1:13" ht="41.4">
      <c r="A15" s="4"/>
      <c r="B15" s="4"/>
      <c r="C15" s="5">
        <f t="shared" si="0"/>
        <v>11</v>
      </c>
      <c r="D15" s="8" t="s">
        <v>880</v>
      </c>
      <c r="E15" s="5">
        <v>0.5</v>
      </c>
      <c r="F15" s="7" t="s">
        <v>37</v>
      </c>
      <c r="G15" s="8" t="s">
        <v>863</v>
      </c>
      <c r="H15" s="8" t="s">
        <v>867</v>
      </c>
      <c r="I15" s="8" t="s">
        <v>881</v>
      </c>
      <c r="J15" s="13" t="s">
        <v>45</v>
      </c>
      <c r="K15" s="6" t="s">
        <v>150</v>
      </c>
      <c r="L15" s="108" t="s">
        <v>926</v>
      </c>
      <c r="M15" s="6"/>
    </row>
    <row r="16" spans="1:13" ht="55.2">
      <c r="A16" s="4"/>
      <c r="B16" s="4"/>
      <c r="C16" s="5">
        <f t="shared" si="0"/>
        <v>12</v>
      </c>
      <c r="D16" s="8" t="s">
        <v>882</v>
      </c>
      <c r="E16" s="5">
        <v>0.5</v>
      </c>
      <c r="F16" s="7" t="s">
        <v>37</v>
      </c>
      <c r="G16" s="8" t="s">
        <v>863</v>
      </c>
      <c r="H16" s="8" t="s">
        <v>867</v>
      </c>
      <c r="I16" s="8" t="s">
        <v>883</v>
      </c>
      <c r="J16" s="13" t="s">
        <v>40</v>
      </c>
      <c r="K16" s="6" t="s">
        <v>150</v>
      </c>
      <c r="L16" s="108" t="s">
        <v>926</v>
      </c>
      <c r="M16" s="6"/>
    </row>
    <row r="17" spans="1:13" ht="69">
      <c r="A17" s="4"/>
      <c r="B17" s="4"/>
      <c r="C17" s="5">
        <f t="shared" si="0"/>
        <v>13</v>
      </c>
      <c r="D17" s="97" t="s">
        <v>931</v>
      </c>
      <c r="E17" s="5">
        <v>0.5</v>
      </c>
      <c r="F17" s="7" t="s">
        <v>37</v>
      </c>
      <c r="G17" s="8" t="s">
        <v>863</v>
      </c>
      <c r="H17" s="97" t="s">
        <v>932</v>
      </c>
      <c r="I17" s="97" t="s">
        <v>933</v>
      </c>
      <c r="J17" s="99" t="s">
        <v>45</v>
      </c>
      <c r="K17" s="6" t="s">
        <v>150</v>
      </c>
      <c r="L17" s="110" t="s">
        <v>918</v>
      </c>
      <c r="M17" s="6"/>
    </row>
    <row r="18" spans="1:13" ht="55.2">
      <c r="A18" s="4"/>
      <c r="B18" s="4"/>
      <c r="C18" s="5">
        <f t="shared" si="0"/>
        <v>14</v>
      </c>
      <c r="D18" s="97" t="s">
        <v>934</v>
      </c>
      <c r="E18" s="5">
        <v>0.5</v>
      </c>
      <c r="F18" s="7" t="s">
        <v>37</v>
      </c>
      <c r="G18" s="8" t="s">
        <v>863</v>
      </c>
      <c r="H18" s="97" t="s">
        <v>928</v>
      </c>
      <c r="I18" s="97" t="s">
        <v>915</v>
      </c>
      <c r="J18" s="13" t="s">
        <v>40</v>
      </c>
      <c r="K18" s="6" t="s">
        <v>150</v>
      </c>
      <c r="L18" s="110" t="s">
        <v>918</v>
      </c>
      <c r="M18" s="6"/>
    </row>
    <row r="19" spans="1:13" ht="55.2">
      <c r="A19" s="4"/>
      <c r="B19" s="4"/>
      <c r="C19" s="5">
        <f t="shared" si="0"/>
        <v>15</v>
      </c>
      <c r="D19" s="97" t="s">
        <v>927</v>
      </c>
      <c r="E19" s="5">
        <v>0.5</v>
      </c>
      <c r="F19" s="7" t="s">
        <v>37</v>
      </c>
      <c r="G19" s="8" t="s">
        <v>863</v>
      </c>
      <c r="H19" s="97" t="s">
        <v>928</v>
      </c>
      <c r="I19" s="97" t="s">
        <v>915</v>
      </c>
      <c r="J19" s="99" t="s">
        <v>40</v>
      </c>
      <c r="K19" s="6" t="s">
        <v>150</v>
      </c>
      <c r="L19" s="110" t="s">
        <v>918</v>
      </c>
      <c r="M19" s="6"/>
    </row>
    <row r="20" spans="1:13" ht="55.2">
      <c r="A20" s="4"/>
      <c r="B20" s="4"/>
      <c r="C20" s="5">
        <f t="shared" si="0"/>
        <v>16</v>
      </c>
      <c r="D20" s="8" t="s">
        <v>884</v>
      </c>
      <c r="E20" s="5">
        <v>0.5</v>
      </c>
      <c r="F20" s="7" t="s">
        <v>37</v>
      </c>
      <c r="G20" s="8" t="s">
        <v>863</v>
      </c>
      <c r="H20" s="8" t="s">
        <v>869</v>
      </c>
      <c r="I20" s="8" t="s">
        <v>885</v>
      </c>
      <c r="J20" s="13" t="s">
        <v>40</v>
      </c>
      <c r="K20" s="6" t="s">
        <v>267</v>
      </c>
      <c r="L20" s="108" t="s">
        <v>926</v>
      </c>
      <c r="M20" s="6"/>
    </row>
    <row r="21" spans="1:13" ht="41.4">
      <c r="A21" s="4"/>
      <c r="B21" s="4"/>
      <c r="C21" s="5">
        <f t="shared" si="0"/>
        <v>17</v>
      </c>
      <c r="D21" s="8" t="s">
        <v>886</v>
      </c>
      <c r="E21" s="5">
        <v>0.5</v>
      </c>
      <c r="F21" s="7" t="s">
        <v>37</v>
      </c>
      <c r="G21" s="8" t="s">
        <v>863</v>
      </c>
      <c r="H21" s="8" t="s">
        <v>869</v>
      </c>
      <c r="I21" s="8" t="s">
        <v>887</v>
      </c>
      <c r="J21" s="13" t="s">
        <v>45</v>
      </c>
      <c r="K21" s="6" t="s">
        <v>267</v>
      </c>
      <c r="L21" s="108" t="s">
        <v>926</v>
      </c>
      <c r="M21" s="6"/>
    </row>
    <row r="22" spans="1:13" ht="27.6">
      <c r="A22" s="4"/>
      <c r="B22" s="4"/>
      <c r="C22" s="5">
        <f t="shared" si="0"/>
        <v>18</v>
      </c>
      <c r="D22" s="6" t="s">
        <v>888</v>
      </c>
      <c r="E22" s="5">
        <v>0.5</v>
      </c>
      <c r="F22" s="7" t="s">
        <v>37</v>
      </c>
      <c r="G22" s="8" t="s">
        <v>863</v>
      </c>
      <c r="H22" s="8" t="s">
        <v>869</v>
      </c>
      <c r="I22" s="8" t="s">
        <v>889</v>
      </c>
      <c r="J22" s="13" t="s">
        <v>40</v>
      </c>
      <c r="K22" s="6" t="s">
        <v>267</v>
      </c>
      <c r="L22" s="108" t="s">
        <v>926</v>
      </c>
      <c r="M22" s="6"/>
    </row>
    <row r="23" spans="1:13" ht="41.4">
      <c r="A23" s="4"/>
      <c r="B23" s="4"/>
      <c r="C23" s="5">
        <f t="shared" si="0"/>
        <v>19</v>
      </c>
      <c r="D23" s="8" t="s">
        <v>890</v>
      </c>
      <c r="E23" s="5">
        <v>0.5</v>
      </c>
      <c r="F23" s="7" t="s">
        <v>37</v>
      </c>
      <c r="G23" s="8" t="s">
        <v>863</v>
      </c>
      <c r="H23" s="8" t="s">
        <v>869</v>
      </c>
      <c r="I23" s="8" t="s">
        <v>891</v>
      </c>
      <c r="J23" s="13" t="s">
        <v>45</v>
      </c>
      <c r="K23" s="6" t="s">
        <v>267</v>
      </c>
      <c r="L23" s="108" t="s">
        <v>926</v>
      </c>
      <c r="M23" s="6"/>
    </row>
    <row r="24" spans="1:13" ht="41.4">
      <c r="A24" s="4"/>
      <c r="B24" s="4"/>
      <c r="C24" s="5">
        <f t="shared" si="0"/>
        <v>20</v>
      </c>
      <c r="D24" s="8" t="s">
        <v>892</v>
      </c>
      <c r="E24" s="5">
        <v>0.5</v>
      </c>
      <c r="F24" s="7" t="s">
        <v>37</v>
      </c>
      <c r="G24" s="8" t="s">
        <v>863</v>
      </c>
      <c r="H24" s="8" t="s">
        <v>869</v>
      </c>
      <c r="I24" s="8" t="s">
        <v>893</v>
      </c>
      <c r="J24" s="13" t="s">
        <v>40</v>
      </c>
      <c r="K24" s="6" t="s">
        <v>267</v>
      </c>
      <c r="L24" s="108" t="s">
        <v>926</v>
      </c>
      <c r="M24" s="6"/>
    </row>
    <row r="25" spans="1:13" ht="27.6">
      <c r="A25" s="10"/>
      <c r="B25" s="10"/>
      <c r="C25" s="5">
        <f t="shared" ref="C25:C34" si="1">SUM(C24+1)</f>
        <v>21</v>
      </c>
      <c r="D25" s="11" t="s">
        <v>894</v>
      </c>
      <c r="E25" s="5">
        <v>0.5</v>
      </c>
      <c r="F25" s="7" t="s">
        <v>37</v>
      </c>
      <c r="G25" s="8" t="s">
        <v>863</v>
      </c>
      <c r="H25" s="8" t="s">
        <v>869</v>
      </c>
      <c r="I25" s="11" t="s">
        <v>895</v>
      </c>
      <c r="J25" s="13" t="s">
        <v>40</v>
      </c>
      <c r="K25" s="6" t="s">
        <v>267</v>
      </c>
      <c r="L25" s="108" t="s">
        <v>926</v>
      </c>
      <c r="M25" s="10"/>
    </row>
    <row r="26" spans="1:13" ht="27.6">
      <c r="A26" s="10"/>
      <c r="B26" s="10"/>
      <c r="C26" s="5">
        <f t="shared" si="1"/>
        <v>22</v>
      </c>
      <c r="D26" s="11" t="s">
        <v>896</v>
      </c>
      <c r="E26" s="5">
        <v>0.5</v>
      </c>
      <c r="F26" s="7" t="s">
        <v>37</v>
      </c>
      <c r="G26" s="8" t="s">
        <v>863</v>
      </c>
      <c r="H26" s="8" t="s">
        <v>869</v>
      </c>
      <c r="I26" s="11" t="s">
        <v>897</v>
      </c>
      <c r="J26" s="13" t="s">
        <v>45</v>
      </c>
      <c r="K26" s="6" t="s">
        <v>267</v>
      </c>
      <c r="L26" s="108" t="s">
        <v>926</v>
      </c>
      <c r="M26" s="10"/>
    </row>
    <row r="27" spans="1:13" ht="27.6">
      <c r="A27" s="10"/>
      <c r="B27" s="10"/>
      <c r="C27" s="5">
        <f t="shared" si="1"/>
        <v>23</v>
      </c>
      <c r="D27" s="11" t="s">
        <v>898</v>
      </c>
      <c r="E27" s="5">
        <v>0.5</v>
      </c>
      <c r="F27" s="7" t="s">
        <v>37</v>
      </c>
      <c r="G27" s="8" t="s">
        <v>863</v>
      </c>
      <c r="H27" s="8" t="s">
        <v>869</v>
      </c>
      <c r="I27" s="11" t="s">
        <v>879</v>
      </c>
      <c r="J27" s="13" t="s">
        <v>40</v>
      </c>
      <c r="K27" s="6" t="s">
        <v>267</v>
      </c>
      <c r="L27" s="108" t="s">
        <v>926</v>
      </c>
      <c r="M27" s="10"/>
    </row>
    <row r="28" spans="1:13" ht="41.4">
      <c r="A28" s="10"/>
      <c r="B28" s="10"/>
      <c r="C28" s="5">
        <f t="shared" si="1"/>
        <v>24</v>
      </c>
      <c r="D28" s="11" t="s">
        <v>880</v>
      </c>
      <c r="E28" s="5">
        <v>0.5</v>
      </c>
      <c r="F28" s="7" t="s">
        <v>37</v>
      </c>
      <c r="G28" s="8" t="s">
        <v>863</v>
      </c>
      <c r="H28" s="8" t="s">
        <v>869</v>
      </c>
      <c r="I28" s="11" t="s">
        <v>899</v>
      </c>
      <c r="J28" s="13" t="s">
        <v>40</v>
      </c>
      <c r="K28" s="6" t="s">
        <v>267</v>
      </c>
      <c r="L28" s="108" t="s">
        <v>926</v>
      </c>
      <c r="M28" s="10"/>
    </row>
    <row r="29" spans="1:13" ht="41.4">
      <c r="A29" s="10"/>
      <c r="B29" s="10"/>
      <c r="C29" s="5">
        <f t="shared" si="1"/>
        <v>25</v>
      </c>
      <c r="D29" s="11" t="s">
        <v>900</v>
      </c>
      <c r="E29" s="5">
        <v>0.5</v>
      </c>
      <c r="F29" s="7" t="s">
        <v>37</v>
      </c>
      <c r="G29" s="8" t="s">
        <v>863</v>
      </c>
      <c r="H29" s="8" t="s">
        <v>869</v>
      </c>
      <c r="I29" s="11" t="s">
        <v>901</v>
      </c>
      <c r="J29" s="13" t="s">
        <v>40</v>
      </c>
      <c r="K29" s="6" t="s">
        <v>267</v>
      </c>
      <c r="L29" s="108" t="s">
        <v>926</v>
      </c>
      <c r="M29" s="10"/>
    </row>
    <row r="30" spans="1:13" ht="41.4">
      <c r="A30" s="10"/>
      <c r="B30" s="10"/>
      <c r="C30" s="5">
        <f t="shared" si="1"/>
        <v>26</v>
      </c>
      <c r="D30" s="11" t="s">
        <v>902</v>
      </c>
      <c r="E30" s="5">
        <v>1</v>
      </c>
      <c r="F30" s="7" t="s">
        <v>37</v>
      </c>
      <c r="G30" s="8" t="s">
        <v>863</v>
      </c>
      <c r="H30" s="8" t="s">
        <v>869</v>
      </c>
      <c r="I30" s="11" t="s">
        <v>903</v>
      </c>
      <c r="J30" s="13" t="s">
        <v>40</v>
      </c>
      <c r="K30" s="6" t="s">
        <v>267</v>
      </c>
      <c r="L30" s="108" t="s">
        <v>926</v>
      </c>
      <c r="M30" s="10"/>
    </row>
    <row r="31" spans="1:13" ht="41.4">
      <c r="A31" s="10"/>
      <c r="B31" s="10"/>
      <c r="C31" s="5">
        <f t="shared" si="1"/>
        <v>27</v>
      </c>
      <c r="D31" s="11" t="s">
        <v>904</v>
      </c>
      <c r="E31" s="5">
        <v>1</v>
      </c>
      <c r="F31" s="7" t="s">
        <v>37</v>
      </c>
      <c r="G31" s="8" t="s">
        <v>863</v>
      </c>
      <c r="H31" s="8" t="s">
        <v>869</v>
      </c>
      <c r="I31" s="11" t="s">
        <v>905</v>
      </c>
      <c r="J31" s="13" t="s">
        <v>40</v>
      </c>
      <c r="K31" s="6" t="s">
        <v>267</v>
      </c>
      <c r="L31" s="108" t="s">
        <v>926</v>
      </c>
      <c r="M31" s="10"/>
    </row>
    <row r="32" spans="1:13" ht="27.6">
      <c r="A32" s="10"/>
      <c r="B32" s="10"/>
      <c r="C32" s="5">
        <f t="shared" si="1"/>
        <v>28</v>
      </c>
      <c r="D32" s="97" t="s">
        <v>935</v>
      </c>
      <c r="E32" s="5">
        <v>1</v>
      </c>
      <c r="F32" s="7" t="s">
        <v>37</v>
      </c>
      <c r="G32" s="8" t="s">
        <v>863</v>
      </c>
      <c r="H32" s="97" t="s">
        <v>936</v>
      </c>
      <c r="I32" s="97" t="s">
        <v>915</v>
      </c>
      <c r="J32" s="13" t="s">
        <v>40</v>
      </c>
      <c r="K32" s="6" t="s">
        <v>267</v>
      </c>
      <c r="L32" s="110" t="s">
        <v>918</v>
      </c>
      <c r="M32" s="10"/>
    </row>
    <row r="33" spans="1:13" ht="41.4">
      <c r="A33" s="10"/>
      <c r="B33" s="10"/>
      <c r="C33" s="5">
        <f t="shared" si="1"/>
        <v>29</v>
      </c>
      <c r="D33" s="97" t="s">
        <v>937</v>
      </c>
      <c r="E33" s="5">
        <v>1</v>
      </c>
      <c r="F33" s="7" t="s">
        <v>37</v>
      </c>
      <c r="G33" s="8" t="s">
        <v>863</v>
      </c>
      <c r="H33" s="97" t="s">
        <v>938</v>
      </c>
      <c r="I33" s="97" t="s">
        <v>915</v>
      </c>
      <c r="J33" s="13" t="s">
        <v>45</v>
      </c>
      <c r="K33" s="6" t="s">
        <v>267</v>
      </c>
      <c r="L33" s="110" t="s">
        <v>918</v>
      </c>
      <c r="M33" s="10"/>
    </row>
    <row r="34" spans="1:13" ht="27.6">
      <c r="A34" s="10"/>
      <c r="B34" s="10"/>
      <c r="C34" s="5">
        <f t="shared" si="1"/>
        <v>30</v>
      </c>
      <c r="D34" s="97" t="s">
        <v>939</v>
      </c>
      <c r="E34" s="5">
        <v>1</v>
      </c>
      <c r="F34" s="7" t="s">
        <v>37</v>
      </c>
      <c r="G34" s="8" t="s">
        <v>863</v>
      </c>
      <c r="H34" s="97" t="s">
        <v>940</v>
      </c>
      <c r="I34" s="97" t="s">
        <v>915</v>
      </c>
      <c r="J34" s="99" t="s">
        <v>40</v>
      </c>
      <c r="K34" s="6" t="s">
        <v>267</v>
      </c>
      <c r="L34" s="110" t="s">
        <v>918</v>
      </c>
      <c r="M34" s="10"/>
    </row>
    <row r="35" spans="1:13" ht="55.2">
      <c r="A35" s="10"/>
      <c r="B35" s="10"/>
      <c r="C35" s="5">
        <f>SUM(C34+1)</f>
        <v>31</v>
      </c>
      <c r="D35" s="11" t="s">
        <v>906</v>
      </c>
      <c r="E35" s="5">
        <v>1</v>
      </c>
      <c r="F35" s="7" t="s">
        <v>37</v>
      </c>
      <c r="G35" s="8" t="s">
        <v>863</v>
      </c>
      <c r="H35" s="8" t="s">
        <v>869</v>
      </c>
      <c r="I35" s="11" t="s">
        <v>907</v>
      </c>
      <c r="J35" s="13" t="s">
        <v>40</v>
      </c>
      <c r="K35" s="6" t="s">
        <v>267</v>
      </c>
      <c r="L35" s="108" t="s">
        <v>926</v>
      </c>
      <c r="M35" s="10"/>
    </row>
    <row r="36" spans="1:13" ht="41.4">
      <c r="A36" s="10"/>
      <c r="B36" s="10"/>
      <c r="C36" s="5">
        <f>SUM(C35+1)</f>
        <v>32</v>
      </c>
      <c r="D36" s="11" t="s">
        <v>908</v>
      </c>
      <c r="E36" s="5">
        <v>0.5</v>
      </c>
      <c r="F36" s="7" t="s">
        <v>37</v>
      </c>
      <c r="G36" s="8" t="s">
        <v>863</v>
      </c>
      <c r="H36" s="8" t="s">
        <v>869</v>
      </c>
      <c r="I36" s="11" t="s">
        <v>909</v>
      </c>
      <c r="J36" s="13" t="s">
        <v>45</v>
      </c>
      <c r="K36" s="6" t="s">
        <v>267</v>
      </c>
      <c r="L36" s="108" t="s">
        <v>926</v>
      </c>
      <c r="M36" s="10"/>
    </row>
  </sheetData>
  <mergeCells count="1">
    <mergeCell ref="A4:M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8671875" defaultRowHeight="13.2"/>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8.88671875" defaultRowHeight="13.2"/>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0" workbookViewId="0">
      <selection activeCell="J30" sqref="J30"/>
    </sheetView>
  </sheetViews>
  <sheetFormatPr defaultColWidth="8.88671875" defaultRowHeight="13.2"/>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Add Defect </vt:lpstr>
      <vt:lpstr>Attachment </vt:lpstr>
      <vt:lpstr>Defect List </vt:lpstr>
      <vt:lpstr>Defect View Or Edit </vt:lpstr>
      <vt:lpstr>Batch Update Defect</vt:lpstr>
      <vt:lpstr>Export Defect</vt:lpstr>
      <vt:lpstr>Add Defect Screen</vt:lpstr>
      <vt:lpstr>Attachment Screen</vt:lpstr>
      <vt:lpstr>Defect List Screen</vt:lpstr>
      <vt:lpstr>Defect View Or Edit Screen</vt:lpstr>
      <vt:lpstr>Batch Update Defect 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VI KHANG</cp:lastModifiedBy>
  <cp:revision>1</cp:revision>
  <cp:lastPrinted>2113-01-01T00:00:00Z</cp:lastPrinted>
  <dcterms:created xsi:type="dcterms:W3CDTF">2012-10-05T09:22:00Z</dcterms:created>
  <dcterms:modified xsi:type="dcterms:W3CDTF">2023-05-07T12:26:42Z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0B16B978E2B14E259643B701D7C1FB61</vt:lpwstr>
  </property>
  <property fmtid="{D5CDD505-2E9C-101B-9397-08002B2CF9AE}" pid="3" name="KSOProductBuildVer">
    <vt:lpwstr>1033-11.2.0.11516</vt:lpwstr>
  </property>
</Properties>
</file>