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7830" activeTab="3"/>
  </bookViews>
  <sheets>
    <sheet name="Sheet1" sheetId="1" r:id="rId1"/>
    <sheet name="building_1001" sheetId="2" r:id="rId2"/>
    <sheet name="building_1002" sheetId="3" r:id="rId3"/>
    <sheet name="building_1003" sheetId="4" r:id="rId4"/>
  </sheets>
  <calcPr calcId="144525" concurrentCalc="0"/>
  <extLst/>
</workbook>
</file>

<file path=xl/sharedStrings.xml><?xml version="1.0" encoding="utf-8"?>
<sst xmlns="http://schemas.openxmlformats.org/spreadsheetml/2006/main" count="27">
  <si>
    <t>编号</t>
  </si>
  <si>
    <t>名称</t>
  </si>
  <si>
    <t>介绍</t>
  </si>
  <si>
    <t>最高等级</t>
  </si>
  <si>
    <t>building_1001</t>
  </si>
  <si>
    <t>合金冶炼厂</t>
  </si>
  <si>
    <t>building_1002</t>
  </si>
  <si>
    <t>晶体矿池</t>
  </si>
  <si>
    <t>building_1003</t>
  </si>
  <si>
    <t>氚氢合成器</t>
  </si>
  <si>
    <t>building_1004</t>
  </si>
  <si>
    <t>纯水净化器</t>
  </si>
  <si>
    <t>building_1005</t>
  </si>
  <si>
    <t>有机生命培育场</t>
  </si>
  <si>
    <t>building_1006</t>
  </si>
  <si>
    <t>能源集散中心</t>
  </si>
  <si>
    <t>等级</t>
  </si>
  <si>
    <t>升级时间</t>
  </si>
  <si>
    <t>钛合金需求</t>
  </si>
  <si>
    <t>晶体需求</t>
  </si>
  <si>
    <t>氚氢气需求</t>
  </si>
  <si>
    <t>水需求</t>
  </si>
  <si>
    <t>有机物需求</t>
  </si>
  <si>
    <t>能源消耗</t>
  </si>
  <si>
    <t>钛合金产量/小时</t>
  </si>
  <si>
    <t>晶体产量/小时</t>
  </si>
  <si>
    <t>氚氢气产量/小时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</si>
</sst>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B4" sqref="B4"/>
    </sheetView>
  </sheetViews>
  <sheetFormatPr defaultColWidth="9" defaultRowHeight="14.25" outlineLevelRow="6" outlineLevelCol="3"/>
  <cols>
    <col min="1" max="1" width="15.75" customWidth="1"/>
    <col min="2" max="2" width="14.375" customWidth="1"/>
    <col min="3" max="3" width="10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D2">
        <v>20</v>
      </c>
    </row>
    <row r="3" spans="1:4">
      <c r="A3" t="s">
        <v>6</v>
      </c>
      <c r="B3" t="s">
        <v>7</v>
      </c>
      <c r="D3">
        <v>20</v>
      </c>
    </row>
    <row r="4" spans="1:4">
      <c r="A4" t="s">
        <v>8</v>
      </c>
      <c r="B4" t="s">
        <v>9</v>
      </c>
      <c r="D4">
        <v>20</v>
      </c>
    </row>
    <row r="5" spans="1:4">
      <c r="A5" t="s">
        <v>10</v>
      </c>
      <c r="B5" t="s">
        <v>11</v>
      </c>
      <c r="D5">
        <v>20</v>
      </c>
    </row>
    <row r="6" spans="1:4">
      <c r="A6" t="s">
        <v>12</v>
      </c>
      <c r="B6" t="s">
        <v>13</v>
      </c>
      <c r="D6">
        <v>20</v>
      </c>
    </row>
    <row r="7" spans="1:4">
      <c r="A7" t="s">
        <v>14</v>
      </c>
      <c r="B7" t="s">
        <v>15</v>
      </c>
      <c r="D7">
        <v>20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workbookViewId="0">
      <selection activeCell="E12" sqref="E12"/>
    </sheetView>
  </sheetViews>
  <sheetFormatPr defaultColWidth="9" defaultRowHeight="14.25"/>
  <cols>
    <col min="2" max="2" width="16.5" customWidth="1"/>
    <col min="4" max="4" width="12.625"/>
    <col min="5" max="5" width="13.25" customWidth="1"/>
    <col min="7" max="7" width="12.5" customWidth="1"/>
    <col min="9" max="9" width="13" customWidth="1"/>
    <col min="11" max="11" width="17.125" customWidth="1"/>
  </cols>
  <sheetData>
    <row r="1" spans="1:11">
      <c r="A1" t="s">
        <v>16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>
        <v>1</v>
      </c>
      <c r="B2" t="s">
        <v>5</v>
      </c>
      <c r="D2">
        <f>A2*5</f>
        <v>5</v>
      </c>
      <c r="E2">
        <f>(A2-1)*50+300</f>
        <v>300</v>
      </c>
      <c r="F2">
        <f>(A2-1)*50+200</f>
        <v>200</v>
      </c>
      <c r="G2">
        <f>(A2-1)*30+50</f>
        <v>50</v>
      </c>
      <c r="H2">
        <v>0</v>
      </c>
      <c r="I2">
        <v>0</v>
      </c>
      <c r="J2">
        <f>A2*10</f>
        <v>10</v>
      </c>
      <c r="K2">
        <f>ROUNDUP(30*A2*POWER(1.1,A2),0)</f>
        <v>33</v>
      </c>
    </row>
    <row r="3" spans="1:11">
      <c r="A3">
        <v>2</v>
      </c>
      <c r="B3" t="s">
        <v>5</v>
      </c>
      <c r="D3">
        <f t="shared" ref="D3:D11" si="0">A3*5</f>
        <v>10</v>
      </c>
      <c r="E3">
        <f t="shared" ref="E3:E11" si="1">(A3-1)*50+300</f>
        <v>350</v>
      </c>
      <c r="F3">
        <f t="shared" ref="F3:F11" si="2">(A3-1)*50+200</f>
        <v>250</v>
      </c>
      <c r="G3">
        <f t="shared" ref="G3:G11" si="3">(A3-1)*30+50</f>
        <v>80</v>
      </c>
      <c r="H3">
        <v>0</v>
      </c>
      <c r="I3">
        <v>0</v>
      </c>
      <c r="J3">
        <f t="shared" ref="J3:J11" si="4">A3*10</f>
        <v>20</v>
      </c>
      <c r="K3">
        <f>ROUNDUP(30*A3*POWER(1.1,A3),0)</f>
        <v>73</v>
      </c>
    </row>
    <row r="4" spans="1:11">
      <c r="A4">
        <v>3</v>
      </c>
      <c r="B4" t="s">
        <v>5</v>
      </c>
      <c r="D4">
        <f>A4*5</f>
        <v>15</v>
      </c>
      <c r="E4">
        <f>(A4-1)*50+300</f>
        <v>400</v>
      </c>
      <c r="F4">
        <f>(A4-1)*50+200</f>
        <v>300</v>
      </c>
      <c r="G4">
        <f>(A4-1)*30+50</f>
        <v>110</v>
      </c>
      <c r="H4">
        <v>0</v>
      </c>
      <c r="I4">
        <v>0</v>
      </c>
      <c r="J4">
        <f>A4*10</f>
        <v>30</v>
      </c>
      <c r="K4">
        <f t="shared" ref="K4:K31" si="5">ROUNDUP(30*A4*POWER(1.1,A4),0)</f>
        <v>120</v>
      </c>
    </row>
    <row r="5" spans="1:11">
      <c r="A5">
        <v>4</v>
      </c>
      <c r="B5" t="s">
        <v>5</v>
      </c>
      <c r="D5">
        <f>A5*5</f>
        <v>20</v>
      </c>
      <c r="E5">
        <f>(A5-1)*50+300</f>
        <v>450</v>
      </c>
      <c r="F5">
        <f>(A5-1)*50+200</f>
        <v>350</v>
      </c>
      <c r="G5">
        <f>(A5-1)*30+50</f>
        <v>140</v>
      </c>
      <c r="H5">
        <v>0</v>
      </c>
      <c r="I5">
        <v>0</v>
      </c>
      <c r="J5">
        <f>A5*10</f>
        <v>40</v>
      </c>
      <c r="K5">
        <f>ROUNDUP(30*A5*POWER(1.1,A5),0)</f>
        <v>176</v>
      </c>
    </row>
    <row r="6" spans="1:11">
      <c r="A6">
        <v>5</v>
      </c>
      <c r="B6" t="s">
        <v>5</v>
      </c>
      <c r="D6">
        <f>A6*5</f>
        <v>25</v>
      </c>
      <c r="E6">
        <f>(A6-1)*50+300</f>
        <v>500</v>
      </c>
      <c r="F6">
        <f>(A6-1)*50+200</f>
        <v>400</v>
      </c>
      <c r="G6">
        <f>(A6-1)*30+50</f>
        <v>170</v>
      </c>
      <c r="H6">
        <v>0</v>
      </c>
      <c r="I6">
        <v>0</v>
      </c>
      <c r="J6">
        <f>A6*10</f>
        <v>50</v>
      </c>
      <c r="K6">
        <f>ROUNDUP(30*A6*POWER(1.1,A6),0)</f>
        <v>242</v>
      </c>
    </row>
    <row r="7" spans="1:11">
      <c r="A7">
        <v>6</v>
      </c>
      <c r="B7" t="s">
        <v>5</v>
      </c>
      <c r="D7">
        <f>A7*5</f>
        <v>30</v>
      </c>
      <c r="E7">
        <f>(A7-1)*50+300</f>
        <v>550</v>
      </c>
      <c r="F7">
        <f>(A7-1)*50+200</f>
        <v>450</v>
      </c>
      <c r="G7">
        <f>(A7-1)*30+50</f>
        <v>200</v>
      </c>
      <c r="H7">
        <v>0</v>
      </c>
      <c r="I7">
        <v>0</v>
      </c>
      <c r="J7">
        <f>A7*10</f>
        <v>60</v>
      </c>
      <c r="K7">
        <f>ROUNDUP(30*A7*POWER(1.1,A7),0)</f>
        <v>319</v>
      </c>
    </row>
    <row r="8" spans="1:11">
      <c r="A8">
        <v>7</v>
      </c>
      <c r="B8" t="s">
        <v>5</v>
      </c>
      <c r="D8">
        <f>A8*5</f>
        <v>35</v>
      </c>
      <c r="E8">
        <f>(A8-1)*50+300</f>
        <v>600</v>
      </c>
      <c r="F8">
        <f>(A8-1)*50+200</f>
        <v>500</v>
      </c>
      <c r="G8">
        <f>(A8-1)*30+50</f>
        <v>230</v>
      </c>
      <c r="H8">
        <v>0</v>
      </c>
      <c r="I8">
        <v>0</v>
      </c>
      <c r="J8">
        <f>A8*10</f>
        <v>70</v>
      </c>
      <c r="K8">
        <f>ROUNDUP(30*A8*POWER(1.1,A8),0)</f>
        <v>410</v>
      </c>
    </row>
    <row r="9" spans="1:11">
      <c r="A9">
        <v>8</v>
      </c>
      <c r="B9" t="s">
        <v>5</v>
      </c>
      <c r="D9">
        <f>A9*5</f>
        <v>40</v>
      </c>
      <c r="E9">
        <f>(A9-1)*50+300</f>
        <v>650</v>
      </c>
      <c r="F9">
        <f>(A9-1)*50+200</f>
        <v>550</v>
      </c>
      <c r="G9">
        <f>(A9-1)*30+50</f>
        <v>260</v>
      </c>
      <c r="H9">
        <v>0</v>
      </c>
      <c r="I9">
        <v>0</v>
      </c>
      <c r="J9">
        <f>A9*10</f>
        <v>80</v>
      </c>
      <c r="K9">
        <f>ROUNDUP(30*A9*POWER(1.1,A9),0)</f>
        <v>515</v>
      </c>
    </row>
    <row r="10" spans="1:11">
      <c r="A10">
        <v>9</v>
      </c>
      <c r="B10" t="s">
        <v>5</v>
      </c>
      <c r="D10">
        <f>A10*5</f>
        <v>45</v>
      </c>
      <c r="E10">
        <f>(A10-1)*50+300</f>
        <v>700</v>
      </c>
      <c r="F10">
        <f>(A10-1)*50+200</f>
        <v>600</v>
      </c>
      <c r="G10">
        <f>(A10-1)*30+50</f>
        <v>290</v>
      </c>
      <c r="H10">
        <v>0</v>
      </c>
      <c r="I10">
        <v>0</v>
      </c>
      <c r="J10">
        <f>A10*10</f>
        <v>90</v>
      </c>
      <c r="K10">
        <f>ROUNDUP(30*A10*POWER(1.1,A10),0)</f>
        <v>637</v>
      </c>
    </row>
    <row r="11" spans="1:11">
      <c r="A11">
        <v>10</v>
      </c>
      <c r="B11" t="s">
        <v>5</v>
      </c>
      <c r="D11">
        <f>A11*5</f>
        <v>50</v>
      </c>
      <c r="E11">
        <f>(A11-1)*50+300</f>
        <v>750</v>
      </c>
      <c r="F11">
        <f>(A11-1)*50+200</f>
        <v>650</v>
      </c>
      <c r="G11">
        <f>(A11-1)*30+50</f>
        <v>320</v>
      </c>
      <c r="H11">
        <v>0</v>
      </c>
      <c r="I11">
        <v>0</v>
      </c>
      <c r="J11">
        <f>A11*10</f>
        <v>100</v>
      </c>
      <c r="K11">
        <f>ROUNDUP(30*A11*POWER(1.1,A11),0)</f>
        <v>779</v>
      </c>
    </row>
    <row r="12" spans="1:11">
      <c r="A12">
        <v>11</v>
      </c>
      <c r="B12" t="s">
        <v>5</v>
      </c>
      <c r="D12">
        <f>ROUNDUP((A12-1)*30+AVERAGE(D2:D11),0)</f>
        <v>328</v>
      </c>
      <c r="E12">
        <f>ROUNDUP((A12-1)*50+AVERAGE(E2:E11),0)</f>
        <v>1025</v>
      </c>
      <c r="F12">
        <f>ROUNDUP((A12-1)*50+AVERAGE(F2:F11),0)</f>
        <v>925</v>
      </c>
      <c r="G12">
        <f>ROUNDUP((A12-1)*50+AVERAGE(G2:G11),0)</f>
        <v>685</v>
      </c>
      <c r="H12">
        <f>ROUNDUP((A12-1)*40+AVERAGE(H2:H11),0)</f>
        <v>400</v>
      </c>
      <c r="I12">
        <v>0</v>
      </c>
      <c r="J12">
        <f t="shared" ref="J12:J21" si="6">A12*10</f>
        <v>110</v>
      </c>
      <c r="K12">
        <f>ROUNDUP(30*A12*POWER(1.1,A12),0)</f>
        <v>942</v>
      </c>
    </row>
    <row r="13" spans="1:11">
      <c r="A13">
        <v>12</v>
      </c>
      <c r="B13" t="s">
        <v>5</v>
      </c>
      <c r="D13">
        <f>ROUNDUP((A13-1)*30+AVERAGE(D3:D12),0)</f>
        <v>390</v>
      </c>
      <c r="E13">
        <f t="shared" ref="E13:E31" si="7">ROUNDUP((A13-1)*50+AVERAGE(E3:E12),0)</f>
        <v>1148</v>
      </c>
      <c r="F13">
        <f t="shared" ref="F13:F21" si="8">ROUNDUP((A13-1)*50+AVERAGE(F3:F12),0)</f>
        <v>1048</v>
      </c>
      <c r="G13">
        <f t="shared" ref="G13:G21" si="9">ROUNDUP((A13-1)*50+AVERAGE(G3:G12),0)</f>
        <v>799</v>
      </c>
      <c r="H13">
        <f t="shared" ref="H13:H21" si="10">ROUNDUP((A13-1)*40+AVERAGE(H3:H12),0)</f>
        <v>480</v>
      </c>
      <c r="I13">
        <v>0</v>
      </c>
      <c r="J13">
        <f>A13*10</f>
        <v>120</v>
      </c>
      <c r="K13">
        <f>ROUNDUP(30*A13*POWER(1.1,A13),0)</f>
        <v>1130</v>
      </c>
    </row>
    <row r="14" spans="1:11">
      <c r="A14">
        <v>13</v>
      </c>
      <c r="B14" t="s">
        <v>5</v>
      </c>
      <c r="D14">
        <f>ROUNDUP((A14-1)*30+AVERAGE(D4:D13),0)</f>
        <v>458</v>
      </c>
      <c r="E14">
        <f>ROUNDUP((A14-1)*50+AVERAGE(E4:E13),0)</f>
        <v>1278</v>
      </c>
      <c r="F14">
        <f>ROUNDUP((A14-1)*50+AVERAGE(F4:F13),0)</f>
        <v>1178</v>
      </c>
      <c r="G14">
        <f>ROUNDUP((A14-1)*50+AVERAGE(G4:G13),0)</f>
        <v>921</v>
      </c>
      <c r="H14">
        <f>ROUNDUP((A14-1)*40+AVERAGE(H4:H13),0)</f>
        <v>568</v>
      </c>
      <c r="I14">
        <v>0</v>
      </c>
      <c r="J14">
        <f>A14*10</f>
        <v>130</v>
      </c>
      <c r="K14">
        <f>ROUNDUP(30*A14*POWER(1.1,A14),0)</f>
        <v>1347</v>
      </c>
    </row>
    <row r="15" spans="1:11">
      <c r="A15">
        <v>14</v>
      </c>
      <c r="B15" t="s">
        <v>5</v>
      </c>
      <c r="D15">
        <f>ROUNDUP((A15-1)*30+AVERAGE(D5:D14),0)</f>
        <v>533</v>
      </c>
      <c r="E15">
        <f>ROUNDUP((A15-1)*50+AVERAGE(E5:E14),0)</f>
        <v>1416</v>
      </c>
      <c r="F15">
        <f>ROUNDUP((A15-1)*50+AVERAGE(F5:F14),0)</f>
        <v>1316</v>
      </c>
      <c r="G15">
        <f>ROUNDUP((A15-1)*50+AVERAGE(G5:G14),0)</f>
        <v>1052</v>
      </c>
      <c r="H15">
        <f>ROUNDUP((A15-1)*40+AVERAGE(H5:H14),0)</f>
        <v>665</v>
      </c>
      <c r="I15">
        <v>0</v>
      </c>
      <c r="J15">
        <f>A15*10</f>
        <v>140</v>
      </c>
      <c r="K15">
        <f>ROUNDUP(30*A15*POWER(1.1,A15),0)</f>
        <v>1595</v>
      </c>
    </row>
    <row r="16" spans="1:11">
      <c r="A16">
        <v>15</v>
      </c>
      <c r="B16" t="s">
        <v>5</v>
      </c>
      <c r="D16">
        <f>ROUNDUP((A16-1)*30+AVERAGE(D6:D15),0)</f>
        <v>614</v>
      </c>
      <c r="E16">
        <f>ROUNDUP((A16-1)*50+AVERAGE(E6:E15),0)</f>
        <v>1562</v>
      </c>
      <c r="F16">
        <f>ROUNDUP((A16-1)*50+AVERAGE(F6:F15),0)</f>
        <v>1462</v>
      </c>
      <c r="G16">
        <f>ROUNDUP((A16-1)*50+AVERAGE(G6:G15),0)</f>
        <v>1193</v>
      </c>
      <c r="H16">
        <f>ROUNDUP((A16-1)*40+AVERAGE(H6:H15),0)</f>
        <v>772</v>
      </c>
      <c r="I16">
        <v>0</v>
      </c>
      <c r="J16">
        <f>A16*10</f>
        <v>150</v>
      </c>
      <c r="K16">
        <f>ROUNDUP(30*A16*POWER(1.1,A16),0)</f>
        <v>1880</v>
      </c>
    </row>
    <row r="17" spans="1:11">
      <c r="A17">
        <v>16</v>
      </c>
      <c r="B17" t="s">
        <v>5</v>
      </c>
      <c r="D17">
        <f>ROUNDUP((A17-1)*30+AVERAGE(D7:D16),0)</f>
        <v>703</v>
      </c>
      <c r="E17">
        <f>ROUNDUP((A17-1)*50+AVERAGE(E7:E16),0)</f>
        <v>1718</v>
      </c>
      <c r="F17">
        <f>ROUNDUP((A17-1)*50+AVERAGE(F7:F16),0)</f>
        <v>1618</v>
      </c>
      <c r="G17">
        <f>ROUNDUP((A17-1)*50+AVERAGE(G7:G16),0)</f>
        <v>1345</v>
      </c>
      <c r="H17">
        <f>ROUNDUP((A17-1)*40+AVERAGE(H7:H16),0)</f>
        <v>889</v>
      </c>
      <c r="I17">
        <v>0</v>
      </c>
      <c r="J17">
        <f>A17*10</f>
        <v>160</v>
      </c>
      <c r="K17">
        <f>ROUNDUP(30*A17*POWER(1.1,A17),0)</f>
        <v>2206</v>
      </c>
    </row>
    <row r="18" spans="1:11">
      <c r="A18">
        <v>17</v>
      </c>
      <c r="B18" t="s">
        <v>5</v>
      </c>
      <c r="D18">
        <f>ROUNDUP((A18-1)*30+AVERAGE(D8:D17),0)</f>
        <v>800</v>
      </c>
      <c r="E18">
        <f>ROUNDUP((A18-1)*50+AVERAGE(E8:E17),0)</f>
        <v>1885</v>
      </c>
      <c r="F18">
        <f>ROUNDUP((A18-1)*50+AVERAGE(F8:F17),0)</f>
        <v>1785</v>
      </c>
      <c r="G18">
        <f>ROUNDUP((A18-1)*50+AVERAGE(G8:G17),0)</f>
        <v>1510</v>
      </c>
      <c r="H18">
        <f>ROUNDUP((A18-1)*40+AVERAGE(H8:H17),0)</f>
        <v>1018</v>
      </c>
      <c r="I18">
        <v>0</v>
      </c>
      <c r="J18">
        <f>A18*10</f>
        <v>170</v>
      </c>
      <c r="K18">
        <f>ROUNDUP(30*A18*POWER(1.1,A18),0)</f>
        <v>2578</v>
      </c>
    </row>
    <row r="19" spans="1:11">
      <c r="A19">
        <v>18</v>
      </c>
      <c r="B19" t="s">
        <v>5</v>
      </c>
      <c r="D19">
        <f>ROUNDUP((A19-1)*30+AVERAGE(D9:D18),0)</f>
        <v>907</v>
      </c>
      <c r="E19">
        <f>ROUNDUP((A19-1)*50+AVERAGE(E9:E18),0)</f>
        <v>2064</v>
      </c>
      <c r="F19">
        <f>ROUNDUP((A19-1)*50+AVERAGE(F9:F18),0)</f>
        <v>1964</v>
      </c>
      <c r="G19">
        <f>ROUNDUP((A19-1)*50+AVERAGE(G9:G18),0)</f>
        <v>1688</v>
      </c>
      <c r="H19">
        <f>ROUNDUP((A19-1)*40+AVERAGE(H9:H18),0)</f>
        <v>1160</v>
      </c>
      <c r="I19">
        <v>0</v>
      </c>
      <c r="J19">
        <f>A19*10</f>
        <v>180</v>
      </c>
      <c r="K19">
        <f>ROUNDUP(30*A19*POWER(1.1,A19),0)</f>
        <v>3003</v>
      </c>
    </row>
    <row r="20" spans="1:11">
      <c r="A20">
        <v>19</v>
      </c>
      <c r="B20" t="s">
        <v>5</v>
      </c>
      <c r="D20">
        <f>ROUNDUP((A20-1)*30+AVERAGE(D10:D19),0)</f>
        <v>1023</v>
      </c>
      <c r="E20">
        <f>ROUNDUP((A20-1)*50+AVERAGE(E10:E19),0)</f>
        <v>2255</v>
      </c>
      <c r="F20">
        <f>ROUNDUP((A20-1)*50+AVERAGE(F10:F19),0)</f>
        <v>2155</v>
      </c>
      <c r="G20">
        <f>ROUNDUP((A20-1)*50+AVERAGE(G10:G19),0)</f>
        <v>1881</v>
      </c>
      <c r="H20">
        <f>ROUNDUP((A20-1)*40+AVERAGE(H10:H19),0)</f>
        <v>1316</v>
      </c>
      <c r="I20">
        <v>0</v>
      </c>
      <c r="J20">
        <f>A20*10</f>
        <v>190</v>
      </c>
      <c r="K20">
        <f>ROUNDUP(30*A20*POWER(1.1,A20),0)</f>
        <v>3487</v>
      </c>
    </row>
    <row r="21" spans="1:11">
      <c r="A21">
        <v>20</v>
      </c>
      <c r="B21" t="s">
        <v>5</v>
      </c>
      <c r="D21">
        <f>ROUNDUP((A21-1)*30+AVERAGE(D11:D20),0)</f>
        <v>1151</v>
      </c>
      <c r="E21">
        <f>ROUNDUP((A21-1)*50+AVERAGE(E11:E20),0)</f>
        <v>2461</v>
      </c>
      <c r="F21">
        <f>ROUNDUP((A21-1)*50+AVERAGE(F11:F20),0)</f>
        <v>2361</v>
      </c>
      <c r="G21">
        <f>ROUNDUP((A21-1)*50+AVERAGE(G11:G20),0)</f>
        <v>2090</v>
      </c>
      <c r="H21">
        <f>ROUNDUP((A21-1)*40+AVERAGE(H11:H20),0)</f>
        <v>1487</v>
      </c>
      <c r="I21">
        <v>0</v>
      </c>
      <c r="J21">
        <f>A21*10</f>
        <v>200</v>
      </c>
      <c r="K21">
        <f>ROUNDUP(30*A21*POWER(1.1,A21),0)</f>
        <v>4037</v>
      </c>
    </row>
    <row r="22" spans="1:11">
      <c r="A22">
        <v>21</v>
      </c>
      <c r="B22" t="s">
        <v>5</v>
      </c>
      <c r="D22">
        <f>ROUNDUP(POWER(A22,2)*50+AVERAGE(D12:D21),0)</f>
        <v>22741</v>
      </c>
      <c r="E22">
        <f>ROUNDUP(POWER(A22,2)*10+AVERAGE(E12:E21),0)</f>
        <v>6092</v>
      </c>
      <c r="F22">
        <f>ROUNDUP(POWER(A22,2)*10+AVERAGE(F12:F21),0)</f>
        <v>5992</v>
      </c>
      <c r="G22">
        <f>ROUNDUP(POWER(A22,2)*10+AVERAGE(G12:G21),0)</f>
        <v>5727</v>
      </c>
      <c r="H22">
        <f>ROUNDUP(POWER(A22,2)*10+AVERAGE(H12:H21),0)</f>
        <v>5286</v>
      </c>
      <c r="I22">
        <f>ROUNDUP((A22-1)*40+AVERAGE(I2:I21),0)</f>
        <v>800</v>
      </c>
      <c r="J22">
        <f t="shared" ref="J22:J31" si="11">A22*10</f>
        <v>210</v>
      </c>
      <c r="K22">
        <f>ROUNDUP(30*A22*POWER(1.1,A22),0)</f>
        <v>4663</v>
      </c>
    </row>
    <row r="23" spans="1:11">
      <c r="A23">
        <v>22</v>
      </c>
      <c r="B23" t="s">
        <v>5</v>
      </c>
      <c r="D23">
        <f t="shared" ref="D22:D31" si="12">ROUNDUP(POWER(A23,2)*50+AVERAGE(D13:D22),0)</f>
        <v>27132</v>
      </c>
      <c r="E23">
        <f t="shared" ref="E23:E31" si="13">ROUNDUP(POWER(A23,2)*10+AVERAGE(E13:E22),0)</f>
        <v>7028</v>
      </c>
      <c r="F23">
        <f t="shared" ref="F23:F31" si="14">ROUNDUP(POWER(A23,2)*10+AVERAGE(F13:F22),0)</f>
        <v>6928</v>
      </c>
      <c r="G23">
        <f t="shared" ref="G23:G31" si="15">ROUNDUP(POWER(A23,2)*10+AVERAGE(G13:G22),0)</f>
        <v>6661</v>
      </c>
      <c r="H23">
        <f t="shared" ref="H23:H31" si="16">ROUNDUP(POWER(A23,2)*10+AVERAGE(H13:H22),0)</f>
        <v>6205</v>
      </c>
      <c r="I23">
        <f>ROUNDUP((A23-1)*40+AVERAGE(I13:I22),0)</f>
        <v>920</v>
      </c>
      <c r="J23">
        <f>A23*10</f>
        <v>220</v>
      </c>
      <c r="K23">
        <f>ROUNDUP(30*A23*POWER(1.1,A23),0)</f>
        <v>5373</v>
      </c>
    </row>
    <row r="24" spans="1:11">
      <c r="A24">
        <v>23</v>
      </c>
      <c r="B24" t="s">
        <v>5</v>
      </c>
      <c r="D24">
        <f>ROUNDUP(POWER(A24,2)*50+AVERAGE(D14:D23),0)</f>
        <v>32057</v>
      </c>
      <c r="E24">
        <f>ROUNDUP(POWER(A24,2)*10+AVERAGE(E14:E23),0)</f>
        <v>8066</v>
      </c>
      <c r="F24">
        <f>ROUNDUP(POWER(A24,2)*10+AVERAGE(F14:F23),0)</f>
        <v>7966</v>
      </c>
      <c r="G24">
        <f>ROUNDUP(POWER(A24,2)*10+AVERAGE(G14:G23),0)</f>
        <v>7697</v>
      </c>
      <c r="H24">
        <f>ROUNDUP(POWER(A24,2)*10+AVERAGE(H14:H23),0)</f>
        <v>7227</v>
      </c>
      <c r="I24">
        <f t="shared" ref="I23:I31" si="17">ROUNDUP((A24-1)*40+AVERAGE(I14:I23),0)</f>
        <v>1052</v>
      </c>
      <c r="J24">
        <f>A24*10</f>
        <v>230</v>
      </c>
      <c r="K24">
        <f>ROUNDUP(30*A24*POWER(1.1,A24),0)</f>
        <v>6179</v>
      </c>
    </row>
    <row r="25" spans="1:11">
      <c r="A25">
        <v>24</v>
      </c>
      <c r="B25" t="s">
        <v>5</v>
      </c>
      <c r="D25">
        <f>ROUNDUP(POWER(A25,2)*50+AVERAGE(D15:D24),0)</f>
        <v>37567</v>
      </c>
      <c r="E25">
        <f>ROUNDUP(POWER(A25,2)*10+AVERAGE(E15:E24),0)</f>
        <v>9215</v>
      </c>
      <c r="F25">
        <f>ROUNDUP(POWER(A25,2)*10+AVERAGE(F15:F24),0)</f>
        <v>9115</v>
      </c>
      <c r="G25">
        <f>ROUNDUP(POWER(A25,2)*10+AVERAGE(G15:G24),0)</f>
        <v>8845</v>
      </c>
      <c r="H25">
        <f>ROUNDUP(POWER(A25,2)*10+AVERAGE(H15:H24),0)</f>
        <v>8363</v>
      </c>
      <c r="I25">
        <f>ROUNDUP((A25-1)*40+AVERAGE(I15:I24),0)</f>
        <v>1198</v>
      </c>
      <c r="J25">
        <f>A25*10</f>
        <v>240</v>
      </c>
      <c r="K25">
        <f>ROUNDUP(30*A25*POWER(1.1,A25),0)</f>
        <v>7092</v>
      </c>
    </row>
    <row r="26" spans="1:11">
      <c r="A26">
        <v>25</v>
      </c>
      <c r="B26" t="s">
        <v>5</v>
      </c>
      <c r="D26">
        <f>ROUNDUP(POWER(A26,2)*50+AVERAGE(D16:D25),0)</f>
        <v>43720</v>
      </c>
      <c r="E26">
        <f>ROUNDUP(POWER(A26,2)*10+AVERAGE(E16:E25),0)</f>
        <v>10485</v>
      </c>
      <c r="F26">
        <f>ROUNDUP(POWER(A26,2)*10+AVERAGE(F16:F25),0)</f>
        <v>10385</v>
      </c>
      <c r="G26">
        <f>ROUNDUP(POWER(A26,2)*10+AVERAGE(G16:G25),0)</f>
        <v>10114</v>
      </c>
      <c r="H26">
        <f>ROUNDUP(POWER(A26,2)*10+AVERAGE(H16:H25),0)</f>
        <v>9623</v>
      </c>
      <c r="I26">
        <f>ROUNDUP((A26-1)*40+AVERAGE(I16:I25),0)</f>
        <v>1357</v>
      </c>
      <c r="J26">
        <f>A26*10</f>
        <v>250</v>
      </c>
      <c r="K26">
        <f>ROUNDUP(30*A26*POWER(1.1,A26),0)</f>
        <v>8127</v>
      </c>
    </row>
    <row r="27" spans="1:11">
      <c r="A27">
        <v>26</v>
      </c>
      <c r="B27" t="s">
        <v>5</v>
      </c>
      <c r="D27">
        <f>ROUNDUP(POWER(A27,2)*50+AVERAGE(D17:D26),0)</f>
        <v>50581</v>
      </c>
      <c r="E27">
        <f>ROUNDUP(POWER(A27,2)*10+AVERAGE(E17:E26),0)</f>
        <v>11887</v>
      </c>
      <c r="F27">
        <f>ROUNDUP(POWER(A27,2)*10+AVERAGE(F17:F26),0)</f>
        <v>11787</v>
      </c>
      <c r="G27">
        <f>ROUNDUP(POWER(A27,2)*10+AVERAGE(G17:G26),0)</f>
        <v>11516</v>
      </c>
      <c r="H27">
        <f>ROUNDUP(POWER(A27,2)*10+AVERAGE(H17:H26),0)</f>
        <v>11018</v>
      </c>
      <c r="I27">
        <f>ROUNDUP((A27-1)*40+AVERAGE(I17:I26),0)</f>
        <v>1533</v>
      </c>
      <c r="J27">
        <f>A27*10</f>
        <v>260</v>
      </c>
      <c r="K27">
        <f>ROUNDUP(30*A27*POWER(1.1,A27),0)</f>
        <v>9297</v>
      </c>
    </row>
    <row r="28" spans="1:11">
      <c r="A28">
        <v>27</v>
      </c>
      <c r="B28" t="s">
        <v>5</v>
      </c>
      <c r="D28">
        <f>ROUNDUP(POWER(A28,2)*50+AVERAGE(D18:D27),0)</f>
        <v>58218</v>
      </c>
      <c r="E28">
        <f>ROUNDUP(POWER(A28,2)*10+AVERAGE(E18:E27),0)</f>
        <v>13434</v>
      </c>
      <c r="F28">
        <f>ROUNDUP(POWER(A28,2)*10+AVERAGE(F18:F27),0)</f>
        <v>13334</v>
      </c>
      <c r="G28">
        <f>ROUNDUP(POWER(A28,2)*10+AVERAGE(G18:G27),0)</f>
        <v>13063</v>
      </c>
      <c r="H28">
        <f>ROUNDUP(POWER(A28,2)*10+AVERAGE(H18:H27),0)</f>
        <v>12561</v>
      </c>
      <c r="I28">
        <f>ROUNDUP((A28-1)*40+AVERAGE(I18:I27),0)</f>
        <v>1726</v>
      </c>
      <c r="J28">
        <f>A28*10</f>
        <v>270</v>
      </c>
      <c r="K28">
        <f>ROUNDUP(30*A28*POWER(1.1,A28),0)</f>
        <v>10620</v>
      </c>
    </row>
    <row r="29" spans="1:11">
      <c r="A29">
        <v>28</v>
      </c>
      <c r="B29" t="s">
        <v>5</v>
      </c>
      <c r="D29">
        <f>ROUNDUP(POWER(A29,2)*50+AVERAGE(D19:D28),0)</f>
        <v>66710</v>
      </c>
      <c r="E29">
        <f>ROUNDUP(POWER(A29,2)*10+AVERAGE(E19:E28),0)</f>
        <v>15139</v>
      </c>
      <c r="F29">
        <f>ROUNDUP(POWER(A29,2)*10+AVERAGE(F19:F28),0)</f>
        <v>15039</v>
      </c>
      <c r="G29">
        <f>ROUNDUP(POWER(A29,2)*10+AVERAGE(G19:G28),0)</f>
        <v>14769</v>
      </c>
      <c r="H29">
        <f>ROUNDUP(POWER(A29,2)*10+AVERAGE(H19:H28),0)</f>
        <v>14265</v>
      </c>
      <c r="I29">
        <f>ROUNDUP((A29-1)*40+AVERAGE(I19:I28),0)</f>
        <v>1939</v>
      </c>
      <c r="J29">
        <f>A29*10</f>
        <v>280</v>
      </c>
      <c r="K29">
        <f>ROUNDUP(30*A29*POWER(1.1,A29),0)</f>
        <v>12114</v>
      </c>
    </row>
    <row r="30" spans="1:11">
      <c r="A30">
        <v>29</v>
      </c>
      <c r="B30" t="s">
        <v>5</v>
      </c>
      <c r="D30">
        <f>ROUNDUP(POWER(A30,2)*50+AVERAGE(D20:D29),0)</f>
        <v>76140</v>
      </c>
      <c r="E30">
        <f>ROUNDUP(POWER(A30,2)*10+AVERAGE(E20:E29),0)</f>
        <v>17017</v>
      </c>
      <c r="F30">
        <f>ROUNDUP(POWER(A30,2)*10+AVERAGE(F20:F29),0)</f>
        <v>16917</v>
      </c>
      <c r="G30">
        <f>ROUNDUP(POWER(A30,2)*10+AVERAGE(G20:G29),0)</f>
        <v>16647</v>
      </c>
      <c r="H30">
        <f>ROUNDUP(POWER(A30,2)*10+AVERAGE(H20:H29),0)</f>
        <v>16146</v>
      </c>
      <c r="I30">
        <f>ROUNDUP((A30-1)*40+AVERAGE(I20:I29),0)</f>
        <v>2173</v>
      </c>
      <c r="J30">
        <f>A30*10</f>
        <v>290</v>
      </c>
      <c r="K30">
        <f>ROUNDUP(30*A30*POWER(1.1,A30),0)</f>
        <v>13801</v>
      </c>
    </row>
    <row r="31" spans="1:11">
      <c r="A31">
        <v>30</v>
      </c>
      <c r="B31" t="s">
        <v>5</v>
      </c>
      <c r="D31">
        <f>ROUNDUP(POWER(A31,2)*50+AVERAGE(D21:D30),0)</f>
        <v>86602</v>
      </c>
      <c r="E31">
        <f>ROUNDUP(POWER(A31,2)*10+AVERAGE(E21:E30),0)</f>
        <v>19083</v>
      </c>
      <c r="F31">
        <f>ROUNDUP(POWER(A31,2)*10+AVERAGE(F21:F30),0)</f>
        <v>18983</v>
      </c>
      <c r="G31">
        <f>ROUNDUP(POWER(A31,2)*10+AVERAGE(G21:G30),0)</f>
        <v>18713</v>
      </c>
      <c r="H31">
        <f>ROUNDUP(POWER(A31,2)*10+AVERAGE(H21:H30),0)</f>
        <v>18219</v>
      </c>
      <c r="I31">
        <f>ROUNDUP((A31-1)*40+AVERAGE(I21:I30),0)</f>
        <v>2430</v>
      </c>
      <c r="J31">
        <f>A31*10</f>
        <v>300</v>
      </c>
      <c r="K31">
        <f>ROUNDUP(30*A31*POWER(1.1,A31),0)</f>
        <v>15705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workbookViewId="0">
      <selection activeCell="K27" sqref="K27"/>
    </sheetView>
  </sheetViews>
  <sheetFormatPr defaultColWidth="9" defaultRowHeight="14.25"/>
  <cols>
    <col min="2" max="2" width="9.875" customWidth="1"/>
    <col min="5" max="5" width="16" customWidth="1"/>
    <col min="6" max="6" width="14.125" customWidth="1"/>
    <col min="7" max="7" width="13.25" customWidth="1"/>
    <col min="8" max="8" width="10.5" customWidth="1"/>
    <col min="9" max="9" width="12.75" customWidth="1"/>
    <col min="11" max="11" width="16.625" customWidth="1"/>
  </cols>
  <sheetData>
    <row r="1" spans="1:11">
      <c r="A1" t="s">
        <v>16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25</v>
      </c>
    </row>
    <row r="2" spans="1:11">
      <c r="A2">
        <v>1</v>
      </c>
      <c r="B2" t="s">
        <v>7</v>
      </c>
      <c r="D2">
        <f t="shared" ref="D2:D11" si="0">A2*5</f>
        <v>5</v>
      </c>
      <c r="E2">
        <f>(A2-1)*30+300</f>
        <v>300</v>
      </c>
      <c r="F2">
        <f>(A2-1)*60+200</f>
        <v>200</v>
      </c>
      <c r="G2">
        <f t="shared" ref="G2:G11" si="1">(A2-1)*30+50</f>
        <v>50</v>
      </c>
      <c r="H2">
        <v>0</v>
      </c>
      <c r="I2">
        <v>0</v>
      </c>
      <c r="J2">
        <f t="shared" ref="J2:J31" si="2">A2*10</f>
        <v>10</v>
      </c>
      <c r="K2">
        <f>ROUNDUP(20*A2*POWER(1.1,A2),0)</f>
        <v>22</v>
      </c>
    </row>
    <row r="3" spans="1:11">
      <c r="A3">
        <v>2</v>
      </c>
      <c r="B3" t="s">
        <v>7</v>
      </c>
      <c r="D3">
        <f>A3*5</f>
        <v>10</v>
      </c>
      <c r="E3">
        <f t="shared" ref="E3:E11" si="3">(A3-1)*30+300</f>
        <v>330</v>
      </c>
      <c r="F3">
        <f t="shared" ref="F3:F11" si="4">(A3-1)*60+200</f>
        <v>260</v>
      </c>
      <c r="G3">
        <f>(A3-1)*30+50</f>
        <v>80</v>
      </c>
      <c r="H3">
        <v>0</v>
      </c>
      <c r="I3">
        <v>0</v>
      </c>
      <c r="J3">
        <f>A3*10</f>
        <v>20</v>
      </c>
      <c r="K3">
        <f t="shared" ref="K3:K31" si="5">ROUNDUP(20*A3*POWER(1.1,A3),0)</f>
        <v>49</v>
      </c>
    </row>
    <row r="4" spans="1:11">
      <c r="A4">
        <v>3</v>
      </c>
      <c r="B4" t="s">
        <v>7</v>
      </c>
      <c r="D4">
        <f>A4*5</f>
        <v>15</v>
      </c>
      <c r="E4">
        <f>(A4-1)*30+300</f>
        <v>360</v>
      </c>
      <c r="F4">
        <f>(A4-1)*60+200</f>
        <v>320</v>
      </c>
      <c r="G4">
        <f>(A4-1)*30+50</f>
        <v>110</v>
      </c>
      <c r="H4">
        <v>0</v>
      </c>
      <c r="I4">
        <v>0</v>
      </c>
      <c r="J4">
        <f>A4*10</f>
        <v>30</v>
      </c>
      <c r="K4">
        <f>ROUNDUP(20*A4*POWER(1.1,A4),0)</f>
        <v>80</v>
      </c>
    </row>
    <row r="5" spans="1:11">
      <c r="A5">
        <v>4</v>
      </c>
      <c r="B5" t="s">
        <v>7</v>
      </c>
      <c r="D5">
        <f>A5*5</f>
        <v>20</v>
      </c>
      <c r="E5">
        <f>(A5-1)*30+300</f>
        <v>390</v>
      </c>
      <c r="F5">
        <f>(A5-1)*60+200</f>
        <v>380</v>
      </c>
      <c r="G5">
        <f>(A5-1)*30+50</f>
        <v>140</v>
      </c>
      <c r="H5">
        <v>0</v>
      </c>
      <c r="I5">
        <v>0</v>
      </c>
      <c r="J5">
        <f>A5*10</f>
        <v>40</v>
      </c>
      <c r="K5">
        <f>ROUNDUP(20*A5*POWER(1.1,A5),0)</f>
        <v>118</v>
      </c>
    </row>
    <row r="6" spans="1:11">
      <c r="A6">
        <v>5</v>
      </c>
      <c r="B6" t="s">
        <v>7</v>
      </c>
      <c r="D6">
        <f>A6*5</f>
        <v>25</v>
      </c>
      <c r="E6">
        <f>(A6-1)*30+300</f>
        <v>420</v>
      </c>
      <c r="F6">
        <f>(A6-1)*60+200</f>
        <v>440</v>
      </c>
      <c r="G6">
        <f>(A6-1)*30+50</f>
        <v>170</v>
      </c>
      <c r="H6">
        <v>0</v>
      </c>
      <c r="I6">
        <v>0</v>
      </c>
      <c r="J6">
        <f>A6*10</f>
        <v>50</v>
      </c>
      <c r="K6">
        <f>ROUNDUP(20*A6*POWER(1.1,A6),0)</f>
        <v>162</v>
      </c>
    </row>
    <row r="7" spans="1:11">
      <c r="A7">
        <v>6</v>
      </c>
      <c r="B7" t="s">
        <v>7</v>
      </c>
      <c r="D7">
        <f>A7*5</f>
        <v>30</v>
      </c>
      <c r="E7">
        <f>(A7-1)*30+300</f>
        <v>450</v>
      </c>
      <c r="F7">
        <f>(A7-1)*60+200</f>
        <v>500</v>
      </c>
      <c r="G7">
        <f>(A7-1)*30+50</f>
        <v>200</v>
      </c>
      <c r="H7">
        <v>0</v>
      </c>
      <c r="I7">
        <v>0</v>
      </c>
      <c r="J7">
        <f>A7*10</f>
        <v>60</v>
      </c>
      <c r="K7">
        <f>ROUNDUP(20*A7*POWER(1.1,A7),0)</f>
        <v>213</v>
      </c>
    </row>
    <row r="8" spans="1:11">
      <c r="A8">
        <v>7</v>
      </c>
      <c r="B8" t="s">
        <v>7</v>
      </c>
      <c r="D8">
        <f>A8*5</f>
        <v>35</v>
      </c>
      <c r="E8">
        <f>(A8-1)*30+300</f>
        <v>480</v>
      </c>
      <c r="F8">
        <f>(A8-1)*60+200</f>
        <v>560</v>
      </c>
      <c r="G8">
        <f>(A8-1)*30+50</f>
        <v>230</v>
      </c>
      <c r="H8">
        <v>0</v>
      </c>
      <c r="I8">
        <v>0</v>
      </c>
      <c r="J8">
        <f>A8*10</f>
        <v>70</v>
      </c>
      <c r="K8">
        <f>ROUNDUP(20*A8*POWER(1.1,A8),0)</f>
        <v>273</v>
      </c>
    </row>
    <row r="9" spans="1:11">
      <c r="A9">
        <v>8</v>
      </c>
      <c r="B9" t="s">
        <v>7</v>
      </c>
      <c r="D9">
        <f>A9*5</f>
        <v>40</v>
      </c>
      <c r="E9">
        <f>(A9-1)*30+300</f>
        <v>510</v>
      </c>
      <c r="F9">
        <f>(A9-1)*60+200</f>
        <v>620</v>
      </c>
      <c r="G9">
        <f>(A9-1)*30+50</f>
        <v>260</v>
      </c>
      <c r="H9">
        <v>0</v>
      </c>
      <c r="I9">
        <v>0</v>
      </c>
      <c r="J9">
        <f>A9*10</f>
        <v>80</v>
      </c>
      <c r="K9">
        <f>ROUNDUP(20*A9*POWER(1.1,A9),0)</f>
        <v>343</v>
      </c>
    </row>
    <row r="10" spans="1:11">
      <c r="A10">
        <v>9</v>
      </c>
      <c r="B10" t="s">
        <v>7</v>
      </c>
      <c r="D10">
        <f>A10*5</f>
        <v>45</v>
      </c>
      <c r="E10">
        <f>(A10-1)*30+300</f>
        <v>540</v>
      </c>
      <c r="F10">
        <f>(A10-1)*60+200</f>
        <v>680</v>
      </c>
      <c r="G10">
        <f>(A10-1)*30+50</f>
        <v>290</v>
      </c>
      <c r="H10">
        <v>0</v>
      </c>
      <c r="I10">
        <v>0</v>
      </c>
      <c r="J10">
        <f>A10*10</f>
        <v>90</v>
      </c>
      <c r="K10">
        <f>ROUNDUP(20*A10*POWER(1.1,A10),0)</f>
        <v>425</v>
      </c>
    </row>
    <row r="11" spans="1:11">
      <c r="A11">
        <v>10</v>
      </c>
      <c r="B11" t="s">
        <v>7</v>
      </c>
      <c r="D11">
        <f>A11*5</f>
        <v>50</v>
      </c>
      <c r="E11">
        <f>(A11-1)*30+300</f>
        <v>570</v>
      </c>
      <c r="F11">
        <f>(A11-1)*60+200</f>
        <v>740</v>
      </c>
      <c r="G11">
        <f>(A11-1)*30+50</f>
        <v>320</v>
      </c>
      <c r="H11">
        <v>0</v>
      </c>
      <c r="I11">
        <v>0</v>
      </c>
      <c r="J11">
        <f>A11*10</f>
        <v>100</v>
      </c>
      <c r="K11">
        <f>ROUNDUP(20*A11*POWER(1.1,A11),0)</f>
        <v>519</v>
      </c>
    </row>
    <row r="12" spans="1:11">
      <c r="A12">
        <v>11</v>
      </c>
      <c r="B12" t="s">
        <v>7</v>
      </c>
      <c r="D12">
        <f>ROUNDUP((A12-1)*25+AVERAGE(D2:D11),0)</f>
        <v>278</v>
      </c>
      <c r="E12">
        <f>ROUNDUP((A12-1)*40+AVERAGE(E2:E11),0)</f>
        <v>835</v>
      </c>
      <c r="F12">
        <f>ROUNDUP((A12-1)*50+AVERAGE(F2:F11),0)</f>
        <v>970</v>
      </c>
      <c r="G12">
        <f>ROUNDUP((A12-1)*45+AVERAGE(G2:G11),0)</f>
        <v>635</v>
      </c>
      <c r="H12">
        <f t="shared" ref="H12:H21" si="6">ROUNDUP((A12-1)*40+AVERAGE(H2:H11),0)</f>
        <v>400</v>
      </c>
      <c r="I12">
        <v>0</v>
      </c>
      <c r="J12">
        <f>A12*10</f>
        <v>110</v>
      </c>
      <c r="K12">
        <f>ROUNDUP(20*A12*POWER(1.1,A12),0)</f>
        <v>628</v>
      </c>
    </row>
    <row r="13" spans="1:11">
      <c r="A13">
        <v>12</v>
      </c>
      <c r="B13" t="s">
        <v>7</v>
      </c>
      <c r="D13">
        <f t="shared" ref="D13:D20" si="7">ROUNDUP((A13-1)*25+AVERAGE(D3:D12),0)</f>
        <v>330</v>
      </c>
      <c r="E13">
        <f t="shared" ref="E13:E21" si="8">ROUNDUP((A13-1)*40+AVERAGE(E3:E12),0)</f>
        <v>929</v>
      </c>
      <c r="F13">
        <f>ROUNDUP((A13-1)*60+AVERAGE(F3:F12),0)</f>
        <v>1207</v>
      </c>
      <c r="G13">
        <f t="shared" ref="G13:G21" si="9">ROUNDUP((A13-1)*45+AVERAGE(G3:G12),0)</f>
        <v>739</v>
      </c>
      <c r="H13">
        <f>ROUNDUP((A13-1)*40+AVERAGE(H3:H12),0)</f>
        <v>480</v>
      </c>
      <c r="I13">
        <v>0</v>
      </c>
      <c r="J13">
        <f>A13*10</f>
        <v>120</v>
      </c>
      <c r="K13">
        <f>ROUNDUP(20*A13*POWER(1.1,A13),0)</f>
        <v>754</v>
      </c>
    </row>
    <row r="14" spans="1:11">
      <c r="A14">
        <v>13</v>
      </c>
      <c r="B14" t="s">
        <v>7</v>
      </c>
      <c r="D14">
        <f>ROUNDUP((A14-1)*25+AVERAGE(D4:D13),0)</f>
        <v>387</v>
      </c>
      <c r="E14">
        <f>ROUNDUP((A14-1)*40+AVERAGE(E4:E13),0)</f>
        <v>1029</v>
      </c>
      <c r="F14">
        <f t="shared" ref="F14:F21" si="10">ROUNDUP((A14-1)*60+AVERAGE(F4:F13),0)</f>
        <v>1362</v>
      </c>
      <c r="G14">
        <f>ROUNDUP((A14-1)*45+AVERAGE(G4:G13),0)</f>
        <v>850</v>
      </c>
      <c r="H14">
        <f>ROUNDUP((A14-1)*40+AVERAGE(H4:H13),0)</f>
        <v>568</v>
      </c>
      <c r="I14">
        <v>0</v>
      </c>
      <c r="J14">
        <f>A14*10</f>
        <v>130</v>
      </c>
      <c r="K14">
        <f>ROUNDUP(20*A14*POWER(1.1,A14),0)</f>
        <v>898</v>
      </c>
    </row>
    <row r="15" spans="1:11">
      <c r="A15">
        <v>14</v>
      </c>
      <c r="B15" t="s">
        <v>7</v>
      </c>
      <c r="D15">
        <f>ROUNDUP((A15-1)*25+AVERAGE(D5:D14),0)</f>
        <v>449</v>
      </c>
      <c r="E15">
        <f>ROUNDUP((A15-1)*40+AVERAGE(E5:E14),0)</f>
        <v>1136</v>
      </c>
      <c r="F15">
        <f>ROUNDUP((A15-1)*60+AVERAGE(F5:F14),0)</f>
        <v>1526</v>
      </c>
      <c r="G15">
        <f>ROUNDUP((A15-1)*45+AVERAGE(G5:G14),0)</f>
        <v>969</v>
      </c>
      <c r="H15">
        <f>ROUNDUP((A15-1)*40+AVERAGE(H5:H14),0)</f>
        <v>665</v>
      </c>
      <c r="I15">
        <v>0</v>
      </c>
      <c r="J15">
        <f>A15*10</f>
        <v>140</v>
      </c>
      <c r="K15">
        <f>ROUNDUP(20*A15*POWER(1.1,A15),0)</f>
        <v>1064</v>
      </c>
    </row>
    <row r="16" spans="1:11">
      <c r="A16">
        <v>15</v>
      </c>
      <c r="B16" t="s">
        <v>7</v>
      </c>
      <c r="D16">
        <f>ROUNDUP((A16-1)*25+AVERAGE(D6:D15),0)</f>
        <v>517</v>
      </c>
      <c r="E16">
        <f>ROUNDUP((A16-1)*40+AVERAGE(E6:E15),0)</f>
        <v>1250</v>
      </c>
      <c r="F16">
        <f>ROUNDUP((A16-1)*60+AVERAGE(F6:F15),0)</f>
        <v>1701</v>
      </c>
      <c r="G16">
        <f>ROUNDUP((A16-1)*45+AVERAGE(G6:G15),0)</f>
        <v>1097</v>
      </c>
      <c r="H16">
        <f>ROUNDUP((A16-1)*40+AVERAGE(H6:H15),0)</f>
        <v>772</v>
      </c>
      <c r="I16">
        <v>0</v>
      </c>
      <c r="J16">
        <f>A16*10</f>
        <v>150</v>
      </c>
      <c r="K16">
        <f>ROUNDUP(20*A16*POWER(1.1,A16),0)</f>
        <v>1254</v>
      </c>
    </row>
    <row r="17" spans="1:11">
      <c r="A17">
        <v>16</v>
      </c>
      <c r="B17" t="s">
        <v>7</v>
      </c>
      <c r="D17">
        <f>ROUNDUP((A17-1)*25+AVERAGE(D7:D16),0)</f>
        <v>592</v>
      </c>
      <c r="E17">
        <f>ROUNDUP((A17-1)*40+AVERAGE(E7:E16),0)</f>
        <v>1373</v>
      </c>
      <c r="F17">
        <f>ROUNDUP((A17-1)*60+AVERAGE(F7:F16),0)</f>
        <v>1887</v>
      </c>
      <c r="G17">
        <f>ROUNDUP((A17-1)*45+AVERAGE(G7:G16),0)</f>
        <v>1234</v>
      </c>
      <c r="H17">
        <f>ROUNDUP((A17-1)*40+AVERAGE(H7:H16),0)</f>
        <v>889</v>
      </c>
      <c r="I17">
        <v>0</v>
      </c>
      <c r="J17">
        <f>A17*10</f>
        <v>160</v>
      </c>
      <c r="K17">
        <f>ROUNDUP(20*A17*POWER(1.1,A17),0)</f>
        <v>1471</v>
      </c>
    </row>
    <row r="18" spans="1:11">
      <c r="A18">
        <v>17</v>
      </c>
      <c r="B18" t="s">
        <v>7</v>
      </c>
      <c r="D18">
        <f>ROUNDUP((A18-1)*25+AVERAGE(D8:D17),0)</f>
        <v>673</v>
      </c>
      <c r="E18">
        <f>ROUNDUP((A18-1)*40+AVERAGE(E8:E17),0)</f>
        <v>1506</v>
      </c>
      <c r="F18">
        <f>ROUNDUP((A18-1)*60+AVERAGE(F8:F17),0)</f>
        <v>2086</v>
      </c>
      <c r="G18">
        <f>ROUNDUP((A18-1)*45+AVERAGE(G8:G17),0)</f>
        <v>1383</v>
      </c>
      <c r="H18">
        <f>ROUNDUP((A18-1)*40+AVERAGE(H8:H17),0)</f>
        <v>1018</v>
      </c>
      <c r="I18">
        <v>0</v>
      </c>
      <c r="J18">
        <f>A18*10</f>
        <v>170</v>
      </c>
      <c r="K18">
        <f>ROUNDUP(20*A18*POWER(1.1,A18),0)</f>
        <v>1719</v>
      </c>
    </row>
    <row r="19" spans="1:11">
      <c r="A19">
        <v>18</v>
      </c>
      <c r="B19" t="s">
        <v>7</v>
      </c>
      <c r="D19">
        <f>ROUNDUP((A19-1)*25+AVERAGE(D9:D18),0)</f>
        <v>762</v>
      </c>
      <c r="E19">
        <f>ROUNDUP((A19-1)*40+AVERAGE(E9:E18),0)</f>
        <v>1648</v>
      </c>
      <c r="F19">
        <f>ROUNDUP((A19-1)*60+AVERAGE(F9:F18),0)</f>
        <v>2298</v>
      </c>
      <c r="G19">
        <f>ROUNDUP((A19-1)*45+AVERAGE(G9:G18),0)</f>
        <v>1543</v>
      </c>
      <c r="H19">
        <f>ROUNDUP((A19-1)*40+AVERAGE(H9:H18),0)</f>
        <v>1160</v>
      </c>
      <c r="I19">
        <v>0</v>
      </c>
      <c r="J19">
        <f>A19*10</f>
        <v>180</v>
      </c>
      <c r="K19">
        <f>ROUNDUP(20*A19*POWER(1.1,A19),0)</f>
        <v>2002</v>
      </c>
    </row>
    <row r="20" spans="1:11">
      <c r="A20">
        <v>19</v>
      </c>
      <c r="B20" t="s">
        <v>7</v>
      </c>
      <c r="D20">
        <f>ROUNDUP((A20-1)*25+AVERAGE(D10:D19),0)</f>
        <v>859</v>
      </c>
      <c r="E20">
        <f>ROUNDUP((A20-1)*40+AVERAGE(E10:E19),0)</f>
        <v>1802</v>
      </c>
      <c r="F20">
        <f>ROUNDUP((A20-1)*60+AVERAGE(F10:F19),0)</f>
        <v>2526</v>
      </c>
      <c r="G20">
        <f>ROUNDUP((A20-1)*45+AVERAGE(G10:G19),0)</f>
        <v>1716</v>
      </c>
      <c r="H20">
        <f>ROUNDUP((A20-1)*40+AVERAGE(H10:H19),0)</f>
        <v>1316</v>
      </c>
      <c r="I20">
        <v>0</v>
      </c>
      <c r="J20">
        <f>A20*10</f>
        <v>190</v>
      </c>
      <c r="K20">
        <f>ROUNDUP(20*A20*POWER(1.1,A20),0)</f>
        <v>2325</v>
      </c>
    </row>
    <row r="21" spans="1:11">
      <c r="A21">
        <v>20</v>
      </c>
      <c r="B21" t="s">
        <v>7</v>
      </c>
      <c r="D21">
        <f>ROUNDUP((A21-1)*25+AVERAGE(D11:D20),0)</f>
        <v>965</v>
      </c>
      <c r="E21">
        <f>ROUNDUP((A21-1)*40+AVERAGE(E11:E20),0)</f>
        <v>1968</v>
      </c>
      <c r="F21">
        <f>ROUNDUP((A21-1)*60+AVERAGE(F11:F20),0)</f>
        <v>2771</v>
      </c>
      <c r="G21">
        <f>ROUNDUP((A21-1)*45+AVERAGE(G11:G20),0)</f>
        <v>1904</v>
      </c>
      <c r="H21">
        <f>ROUNDUP((A21-1)*40+AVERAGE(H11:H20),0)</f>
        <v>1487</v>
      </c>
      <c r="I21">
        <v>0</v>
      </c>
      <c r="J21">
        <f>A21*10</f>
        <v>200</v>
      </c>
      <c r="K21">
        <f>ROUNDUP(20*A21*POWER(1.1,A21),0)</f>
        <v>2691</v>
      </c>
    </row>
    <row r="22" spans="1:11">
      <c r="A22">
        <v>21</v>
      </c>
      <c r="B22" t="s">
        <v>7</v>
      </c>
      <c r="D22">
        <f>ROUNDUP(POWER(A22,2)*45+AVERAGE(D12:D21),0)</f>
        <v>20427</v>
      </c>
      <c r="E22">
        <f>ROUNDUP(POWER(A22,2)*7+AVERAGE(E12:E21),0)</f>
        <v>4435</v>
      </c>
      <c r="F22">
        <f>ROUNDUP(POWER(A22,2)*15+AVERAGE(F12:F21),0)</f>
        <v>8449</v>
      </c>
      <c r="G22">
        <f>ROUNDUP(POWER(A22,2)*7+AVERAGE(G12:G21),0)</f>
        <v>4294</v>
      </c>
      <c r="H22">
        <f t="shared" ref="H22:H31" si="11">ROUNDUP(POWER(A22,2)*10+AVERAGE(H12:H21),0)</f>
        <v>5286</v>
      </c>
      <c r="I22">
        <f>ROUNDUP((A22-1)*40+AVERAGE(I2:I21),0)</f>
        <v>800</v>
      </c>
      <c r="J22">
        <f>A22*10</f>
        <v>210</v>
      </c>
      <c r="K22">
        <f>ROUNDUP(20*A22*POWER(1.1,A22),0)</f>
        <v>3109</v>
      </c>
    </row>
    <row r="23" spans="1:11">
      <c r="A23">
        <v>22</v>
      </c>
      <c r="B23" t="s">
        <v>7</v>
      </c>
      <c r="D23">
        <f t="shared" ref="D23:D31" si="12">ROUNDUP(POWER(A23,2)*45+AVERAGE(D13:D22),0)</f>
        <v>24377</v>
      </c>
      <c r="E23">
        <f t="shared" ref="E23:E31" si="13">ROUNDUP(POWER(A23,2)*7+AVERAGE(E13:E22),0)</f>
        <v>5096</v>
      </c>
      <c r="F23">
        <f t="shared" ref="F23:F31" si="14">ROUNDUP(POWER(A23,2)*15+AVERAGE(F13:F22),0)</f>
        <v>9842</v>
      </c>
      <c r="G23">
        <f t="shared" ref="G23:G31" si="15">ROUNDUP(POWER(A23,2)*7+AVERAGE(G13:G22),0)</f>
        <v>4961</v>
      </c>
      <c r="H23">
        <f>ROUNDUP(POWER(A23,2)*10+AVERAGE(H13:H22),0)</f>
        <v>6205</v>
      </c>
      <c r="I23">
        <f t="shared" ref="I23:I31" si="16">ROUNDUP((A23-1)*40+AVERAGE(I13:I22),0)</f>
        <v>920</v>
      </c>
      <c r="J23">
        <f>A23*10</f>
        <v>220</v>
      </c>
      <c r="K23">
        <f>ROUNDUP(20*A23*POWER(1.1,A23),0)</f>
        <v>3582</v>
      </c>
    </row>
    <row r="24" spans="1:11">
      <c r="A24">
        <v>23</v>
      </c>
      <c r="B24" t="s">
        <v>7</v>
      </c>
      <c r="D24">
        <f>ROUNDUP(POWER(A24,2)*45+AVERAGE(D14:D23),0)</f>
        <v>28806</v>
      </c>
      <c r="E24">
        <f>ROUNDUP(POWER(A24,2)*7+AVERAGE(E14:E23),0)</f>
        <v>5828</v>
      </c>
      <c r="F24">
        <f>ROUNDUP(POWER(A24,2)*15+AVERAGE(F14:F23),0)</f>
        <v>11380</v>
      </c>
      <c r="G24">
        <f>ROUNDUP(POWER(A24,2)*7+AVERAGE(G14:G23),0)</f>
        <v>5699</v>
      </c>
      <c r="H24">
        <f>ROUNDUP(POWER(A24,2)*10+AVERAGE(H14:H23),0)</f>
        <v>7227</v>
      </c>
      <c r="I24">
        <f>ROUNDUP((A24-1)*40+AVERAGE(I14:I23),0)</f>
        <v>1052</v>
      </c>
      <c r="J24">
        <f>A24*10</f>
        <v>230</v>
      </c>
      <c r="K24">
        <f>ROUNDUP(20*A24*POWER(1.1,A24),0)</f>
        <v>4119</v>
      </c>
    </row>
    <row r="25" spans="1:11">
      <c r="A25">
        <v>24</v>
      </c>
      <c r="B25" t="s">
        <v>7</v>
      </c>
      <c r="D25">
        <f>ROUNDUP(POWER(A25,2)*45+AVERAGE(D15:D24),0)</f>
        <v>33763</v>
      </c>
      <c r="E25">
        <f>ROUNDUP(POWER(A25,2)*7+AVERAGE(E15:E24),0)</f>
        <v>6637</v>
      </c>
      <c r="F25">
        <f>ROUNDUP(POWER(A25,2)*15+AVERAGE(F15:F24),0)</f>
        <v>13087</v>
      </c>
      <c r="G25">
        <f>ROUNDUP(POWER(A25,2)*7+AVERAGE(G15:G24),0)</f>
        <v>6512</v>
      </c>
      <c r="H25">
        <f>ROUNDUP(POWER(A25,2)*10+AVERAGE(H15:H24),0)</f>
        <v>8363</v>
      </c>
      <c r="I25">
        <f>ROUNDUP((A25-1)*40+AVERAGE(I15:I24),0)</f>
        <v>1198</v>
      </c>
      <c r="J25">
        <f>A25*10</f>
        <v>240</v>
      </c>
      <c r="K25">
        <f>ROUNDUP(20*A25*POWER(1.1,A25),0)</f>
        <v>4728</v>
      </c>
    </row>
    <row r="26" spans="1:11">
      <c r="A26">
        <v>25</v>
      </c>
      <c r="B26" t="s">
        <v>7</v>
      </c>
      <c r="D26">
        <f>ROUNDUP(POWER(A26,2)*45+AVERAGE(D16:D25),0)</f>
        <v>39300</v>
      </c>
      <c r="E26">
        <f>ROUNDUP(POWER(A26,2)*7+AVERAGE(E16:E25),0)</f>
        <v>7530</v>
      </c>
      <c r="F26">
        <f>ROUNDUP(POWER(A26,2)*15+AVERAGE(F16:F25),0)</f>
        <v>14978</v>
      </c>
      <c r="G26">
        <f>ROUNDUP(POWER(A26,2)*7+AVERAGE(G16:G25),0)</f>
        <v>7410</v>
      </c>
      <c r="H26">
        <f>ROUNDUP(POWER(A26,2)*10+AVERAGE(H16:H25),0)</f>
        <v>9623</v>
      </c>
      <c r="I26">
        <f>ROUNDUP((A26-1)*40+AVERAGE(I16:I25),0)</f>
        <v>1357</v>
      </c>
      <c r="J26">
        <f>A26*10</f>
        <v>250</v>
      </c>
      <c r="K26">
        <f>ROUNDUP(20*A26*POWER(1.1,A26),0)</f>
        <v>5418</v>
      </c>
    </row>
    <row r="27" spans="1:11">
      <c r="A27">
        <v>26</v>
      </c>
      <c r="B27" t="s">
        <v>7</v>
      </c>
      <c r="D27">
        <f>ROUNDUP(POWER(A27,2)*45+AVERAGE(D17:D26),0)</f>
        <v>45473</v>
      </c>
      <c r="E27">
        <f>ROUNDUP(POWER(A27,2)*7+AVERAGE(E17:E26),0)</f>
        <v>8515</v>
      </c>
      <c r="F27">
        <f>ROUNDUP(POWER(A27,2)*15+AVERAGE(F17:F26),0)</f>
        <v>17071</v>
      </c>
      <c r="G27">
        <f>ROUNDUP(POWER(A27,2)*7+AVERAGE(G17:G26),0)</f>
        <v>8398</v>
      </c>
      <c r="H27">
        <f>ROUNDUP(POWER(A27,2)*10+AVERAGE(H17:H26),0)</f>
        <v>11018</v>
      </c>
      <c r="I27">
        <f>ROUNDUP((A27-1)*40+AVERAGE(I17:I26),0)</f>
        <v>1533</v>
      </c>
      <c r="J27">
        <f>A27*10</f>
        <v>260</v>
      </c>
      <c r="K27">
        <f>ROUNDUP(20*A27*POWER(1.1,A27),0)</f>
        <v>6198</v>
      </c>
    </row>
    <row r="28" spans="1:11">
      <c r="A28">
        <v>27</v>
      </c>
      <c r="B28" t="s">
        <v>7</v>
      </c>
      <c r="D28">
        <f>ROUNDUP(POWER(A28,2)*45+AVERAGE(D18:D27),0)</f>
        <v>52346</v>
      </c>
      <c r="E28">
        <f>ROUNDUP(POWER(A28,2)*7+AVERAGE(E18:E27),0)</f>
        <v>9600</v>
      </c>
      <c r="F28">
        <f>ROUNDUP(POWER(A28,2)*15+AVERAGE(F18:F27),0)</f>
        <v>19384</v>
      </c>
      <c r="G28">
        <f>ROUNDUP(POWER(A28,2)*7+AVERAGE(G18:G27),0)</f>
        <v>9485</v>
      </c>
      <c r="H28">
        <f>ROUNDUP(POWER(A28,2)*10+AVERAGE(H18:H27),0)</f>
        <v>12561</v>
      </c>
      <c r="I28">
        <f>ROUNDUP((A28-1)*40+AVERAGE(I18:I27),0)</f>
        <v>1726</v>
      </c>
      <c r="J28">
        <f>A28*10</f>
        <v>270</v>
      </c>
      <c r="K28">
        <f>ROUNDUP(20*A28*POWER(1.1,A28),0)</f>
        <v>7080</v>
      </c>
    </row>
    <row r="29" spans="1:11">
      <c r="A29">
        <v>28</v>
      </c>
      <c r="B29" t="s">
        <v>7</v>
      </c>
      <c r="D29">
        <f>ROUNDUP(POWER(A29,2)*45+AVERAGE(D19:D28),0)</f>
        <v>59988</v>
      </c>
      <c r="E29">
        <f>ROUNDUP(POWER(A29,2)*7+AVERAGE(E19:E28),0)</f>
        <v>10794</v>
      </c>
      <c r="F29">
        <f>ROUNDUP(POWER(A29,2)*15+AVERAGE(F19:F28),0)</f>
        <v>21939</v>
      </c>
      <c r="G29">
        <f>ROUNDUP(POWER(A29,2)*7+AVERAGE(G19:G28),0)</f>
        <v>10681</v>
      </c>
      <c r="H29">
        <f>ROUNDUP(POWER(A29,2)*10+AVERAGE(H19:H28),0)</f>
        <v>14265</v>
      </c>
      <c r="I29">
        <f>ROUNDUP((A29-1)*40+AVERAGE(I19:I28),0)</f>
        <v>1939</v>
      </c>
      <c r="J29">
        <f>A29*10</f>
        <v>280</v>
      </c>
      <c r="K29">
        <f>ROUNDUP(20*A29*POWER(1.1,A29),0)</f>
        <v>8076</v>
      </c>
    </row>
    <row r="30" spans="1:11">
      <c r="A30">
        <v>29</v>
      </c>
      <c r="B30" t="s">
        <v>7</v>
      </c>
      <c r="D30">
        <f>ROUNDUP(POWER(A30,2)*45+AVERAGE(D20:D29),0)</f>
        <v>68476</v>
      </c>
      <c r="E30">
        <f>ROUNDUP(POWER(A30,2)*7+AVERAGE(E20:E29),0)</f>
        <v>12108</v>
      </c>
      <c r="F30">
        <f>ROUNDUP(POWER(A30,2)*15+AVERAGE(F20:F29),0)</f>
        <v>24758</v>
      </c>
      <c r="G30">
        <f>ROUNDUP(POWER(A30,2)*7+AVERAGE(G20:G29),0)</f>
        <v>11993</v>
      </c>
      <c r="H30">
        <f>ROUNDUP(POWER(A30,2)*10+AVERAGE(H20:H29),0)</f>
        <v>16146</v>
      </c>
      <c r="I30">
        <f>ROUNDUP((A30-1)*40+AVERAGE(I20:I29),0)</f>
        <v>2173</v>
      </c>
      <c r="J30">
        <f>A30*10</f>
        <v>290</v>
      </c>
      <c r="K30">
        <f>ROUNDUP(20*A30*POWER(1.1,A30),0)</f>
        <v>9201</v>
      </c>
    </row>
    <row r="31" spans="1:11">
      <c r="A31">
        <v>30</v>
      </c>
      <c r="B31" t="s">
        <v>7</v>
      </c>
      <c r="D31">
        <f>ROUNDUP(POWER(A31,2)*45+AVERAGE(D21:D30),0)</f>
        <v>77893</v>
      </c>
      <c r="E31">
        <f>ROUNDUP(POWER(A31,2)*7+AVERAGE(E21:E30),0)</f>
        <v>13552</v>
      </c>
      <c r="F31">
        <f>ROUNDUP(POWER(A31,2)*15+AVERAGE(F21:F30),0)</f>
        <v>27866</v>
      </c>
      <c r="G31">
        <f>ROUNDUP(POWER(A31,2)*7+AVERAGE(G21:G30),0)</f>
        <v>13434</v>
      </c>
      <c r="H31">
        <f>ROUNDUP(POWER(A31,2)*10+AVERAGE(H21:H30),0)</f>
        <v>18219</v>
      </c>
      <c r="I31">
        <f>ROUNDUP((A31-1)*40+AVERAGE(I21:I30),0)</f>
        <v>2430</v>
      </c>
      <c r="J31">
        <f>A31*10</f>
        <v>300</v>
      </c>
      <c r="K31">
        <f>ROUNDUP(20*A31*POWER(1.1,A31),0)</f>
        <v>10470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tabSelected="1" workbookViewId="0">
      <selection activeCell="K1" sqref="K1"/>
    </sheetView>
  </sheetViews>
  <sheetFormatPr defaultColWidth="9" defaultRowHeight="14.25"/>
  <cols>
    <col min="2" max="2" width="11.5" customWidth="1"/>
    <col min="5" max="5" width="16" customWidth="1"/>
    <col min="6" max="6" width="14.125" customWidth="1"/>
    <col min="7" max="7" width="13.25" customWidth="1"/>
    <col min="8" max="8" width="10.5" customWidth="1"/>
    <col min="9" max="9" width="12.75" customWidth="1"/>
    <col min="11" max="11" width="16.625" customWidth="1"/>
  </cols>
  <sheetData>
    <row r="1" spans="1:11">
      <c r="A1" t="s">
        <v>16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26</v>
      </c>
    </row>
    <row r="2" spans="1:11">
      <c r="A2">
        <v>1</v>
      </c>
      <c r="B2" t="s">
        <v>9</v>
      </c>
      <c r="D2">
        <f t="shared" ref="D2:D11" si="0">A2*5</f>
        <v>5</v>
      </c>
      <c r="E2">
        <f t="shared" ref="E2:E11" si="1">(A2-1)*30+300</f>
        <v>300</v>
      </c>
      <c r="F2">
        <f t="shared" ref="F2:F11" si="2">(A2-1)*60+200</f>
        <v>200</v>
      </c>
      <c r="G2">
        <f t="shared" ref="G2:G11" si="3">(A2-1)*30+50</f>
        <v>50</v>
      </c>
      <c r="H2">
        <v>0</v>
      </c>
      <c r="I2">
        <v>0</v>
      </c>
      <c r="J2">
        <f t="shared" ref="J2:J31" si="4">A2*10</f>
        <v>10</v>
      </c>
      <c r="K2">
        <f>ROUNDUP(10*A2*POWER(1.1,A2),0)</f>
        <v>11</v>
      </c>
    </row>
    <row r="3" spans="1:11">
      <c r="A3">
        <v>2</v>
      </c>
      <c r="B3" t="s">
        <v>9</v>
      </c>
      <c r="D3">
        <f>A3*5</f>
        <v>10</v>
      </c>
      <c r="E3">
        <f>(A3-1)*30+300</f>
        <v>330</v>
      </c>
      <c r="F3">
        <f>(A3-1)*60+200</f>
        <v>260</v>
      </c>
      <c r="G3">
        <f>(A3-1)*30+50</f>
        <v>80</v>
      </c>
      <c r="H3">
        <v>0</v>
      </c>
      <c r="I3">
        <v>0</v>
      </c>
      <c r="J3">
        <f>A3*10</f>
        <v>20</v>
      </c>
      <c r="K3">
        <f t="shared" ref="K3:K31" si="5">ROUNDUP(10*A3*POWER(1.1,A3),0)</f>
        <v>25</v>
      </c>
    </row>
    <row r="4" spans="1:11">
      <c r="A4">
        <v>3</v>
      </c>
      <c r="B4" t="s">
        <v>9</v>
      </c>
      <c r="D4">
        <f>A4*5</f>
        <v>15</v>
      </c>
      <c r="E4">
        <f>(A4-1)*30+300</f>
        <v>360</v>
      </c>
      <c r="F4">
        <f>(A4-1)*60+200</f>
        <v>320</v>
      </c>
      <c r="G4">
        <f>(A4-1)*30+50</f>
        <v>110</v>
      </c>
      <c r="H4">
        <v>0</v>
      </c>
      <c r="I4">
        <v>0</v>
      </c>
      <c r="J4">
        <f>A4*10</f>
        <v>30</v>
      </c>
      <c r="K4">
        <f>ROUNDUP(10*A4*POWER(1.1,A4),0)</f>
        <v>40</v>
      </c>
    </row>
    <row r="5" spans="1:11">
      <c r="A5">
        <v>4</v>
      </c>
      <c r="B5" t="s">
        <v>9</v>
      </c>
      <c r="D5">
        <f>A5*5</f>
        <v>20</v>
      </c>
      <c r="E5">
        <f>(A5-1)*30+300</f>
        <v>390</v>
      </c>
      <c r="F5">
        <f>(A5-1)*60+200</f>
        <v>380</v>
      </c>
      <c r="G5">
        <f>(A5-1)*30+50</f>
        <v>140</v>
      </c>
      <c r="H5">
        <v>0</v>
      </c>
      <c r="I5">
        <v>0</v>
      </c>
      <c r="J5">
        <f>A5*10</f>
        <v>40</v>
      </c>
      <c r="K5">
        <f>ROUNDUP(10*A5*POWER(1.1,A5),0)</f>
        <v>59</v>
      </c>
    </row>
    <row r="6" spans="1:11">
      <c r="A6">
        <v>5</v>
      </c>
      <c r="B6" t="s">
        <v>9</v>
      </c>
      <c r="D6">
        <f>A6*5</f>
        <v>25</v>
      </c>
      <c r="E6">
        <f>(A6-1)*30+300</f>
        <v>420</v>
      </c>
      <c r="F6">
        <f>(A6-1)*60+200</f>
        <v>440</v>
      </c>
      <c r="G6">
        <f>(A6-1)*30+50</f>
        <v>170</v>
      </c>
      <c r="H6">
        <v>0</v>
      </c>
      <c r="I6">
        <v>0</v>
      </c>
      <c r="J6">
        <f>A6*10</f>
        <v>50</v>
      </c>
      <c r="K6">
        <f>ROUNDUP(10*A6*POWER(1.1,A6),0)</f>
        <v>81</v>
      </c>
    </row>
    <row r="7" spans="1:11">
      <c r="A7">
        <v>6</v>
      </c>
      <c r="B7" t="s">
        <v>9</v>
      </c>
      <c r="D7">
        <f>A7*5</f>
        <v>30</v>
      </c>
      <c r="E7">
        <f>(A7-1)*30+300</f>
        <v>450</v>
      </c>
      <c r="F7">
        <f>(A7-1)*60+200</f>
        <v>500</v>
      </c>
      <c r="G7">
        <f>(A7-1)*30+50</f>
        <v>200</v>
      </c>
      <c r="H7">
        <v>0</v>
      </c>
      <c r="I7">
        <v>0</v>
      </c>
      <c r="J7">
        <f>A7*10</f>
        <v>60</v>
      </c>
      <c r="K7">
        <f>ROUNDUP(10*A7*POWER(1.1,A7),0)</f>
        <v>107</v>
      </c>
    </row>
    <row r="8" spans="1:11">
      <c r="A8">
        <v>7</v>
      </c>
      <c r="B8" t="s">
        <v>9</v>
      </c>
      <c r="D8">
        <f>A8*5</f>
        <v>35</v>
      </c>
      <c r="E8">
        <f>(A8-1)*30+300</f>
        <v>480</v>
      </c>
      <c r="F8">
        <f>(A8-1)*60+200</f>
        <v>560</v>
      </c>
      <c r="G8">
        <f>(A8-1)*30+50</f>
        <v>230</v>
      </c>
      <c r="H8">
        <v>0</v>
      </c>
      <c r="I8">
        <v>0</v>
      </c>
      <c r="J8">
        <f>A8*10</f>
        <v>70</v>
      </c>
      <c r="K8">
        <f>ROUNDUP(10*A8*POWER(1.1,A8),0)</f>
        <v>137</v>
      </c>
    </row>
    <row r="9" spans="1:11">
      <c r="A9">
        <v>8</v>
      </c>
      <c r="B9" t="s">
        <v>9</v>
      </c>
      <c r="D9">
        <f>A9*5</f>
        <v>40</v>
      </c>
      <c r="E9">
        <f>(A9-1)*30+300</f>
        <v>510</v>
      </c>
      <c r="F9">
        <f>(A9-1)*60+200</f>
        <v>620</v>
      </c>
      <c r="G9">
        <f>(A9-1)*30+50</f>
        <v>260</v>
      </c>
      <c r="H9">
        <v>0</v>
      </c>
      <c r="I9">
        <v>0</v>
      </c>
      <c r="J9">
        <f>A9*10</f>
        <v>80</v>
      </c>
      <c r="K9">
        <f>ROUNDUP(10*A9*POWER(1.1,A9),0)</f>
        <v>172</v>
      </c>
    </row>
    <row r="10" spans="1:11">
      <c r="A10">
        <v>9</v>
      </c>
      <c r="B10" t="s">
        <v>9</v>
      </c>
      <c r="D10">
        <f>A10*5</f>
        <v>45</v>
      </c>
      <c r="E10">
        <f>(A10-1)*30+300</f>
        <v>540</v>
      </c>
      <c r="F10">
        <f>(A10-1)*60+200</f>
        <v>680</v>
      </c>
      <c r="G10">
        <f>(A10-1)*30+50</f>
        <v>290</v>
      </c>
      <c r="H10">
        <v>0</v>
      </c>
      <c r="I10">
        <v>0</v>
      </c>
      <c r="J10">
        <f>A10*10</f>
        <v>90</v>
      </c>
      <c r="K10">
        <f>ROUNDUP(10*A10*POWER(1.1,A10),0)</f>
        <v>213</v>
      </c>
    </row>
    <row r="11" spans="1:11">
      <c r="A11">
        <v>10</v>
      </c>
      <c r="B11" t="s">
        <v>9</v>
      </c>
      <c r="D11">
        <f>A11*5</f>
        <v>50</v>
      </c>
      <c r="E11">
        <f>(A11-1)*30+300</f>
        <v>570</v>
      </c>
      <c r="F11">
        <f>(A11-1)*60+200</f>
        <v>740</v>
      </c>
      <c r="G11">
        <f>(A11-1)*30+50</f>
        <v>320</v>
      </c>
      <c r="H11">
        <v>0</v>
      </c>
      <c r="I11">
        <v>0</v>
      </c>
      <c r="J11">
        <f>A11*10</f>
        <v>100</v>
      </c>
      <c r="K11">
        <f>ROUNDUP(10*A11*POWER(1.1,A11),0)</f>
        <v>260</v>
      </c>
    </row>
    <row r="12" spans="1:11">
      <c r="A12">
        <v>11</v>
      </c>
      <c r="B12" t="s">
        <v>9</v>
      </c>
      <c r="D12">
        <f>ROUNDUP((A12-1)*35+AVERAGE(D2:D11),0)</f>
        <v>378</v>
      </c>
      <c r="E12">
        <f>ROUNDUP((A12-1)*60+AVERAGE(E2:E11),0)</f>
        <v>1035</v>
      </c>
      <c r="F12">
        <f>ROUNDUP((A12-1)*55+AVERAGE(F2:F11),0)</f>
        <v>1020</v>
      </c>
      <c r="G12">
        <f>ROUNDUP((A12-1)*40+AVERAGE(G2:G11),0)</f>
        <v>585</v>
      </c>
      <c r="H12">
        <f t="shared" ref="H12:H21" si="6">ROUNDUP((A12-1)*40+AVERAGE(H2:H11),0)</f>
        <v>400</v>
      </c>
      <c r="I12">
        <v>0</v>
      </c>
      <c r="J12">
        <f>A12*10</f>
        <v>110</v>
      </c>
      <c r="K12">
        <f>ROUNDUP(10*A12*POWER(1.1,A12),0)</f>
        <v>314</v>
      </c>
    </row>
    <row r="13" spans="1:11">
      <c r="A13">
        <v>12</v>
      </c>
      <c r="B13" t="s">
        <v>9</v>
      </c>
      <c r="D13">
        <f t="shared" ref="D13:D21" si="7">ROUNDUP((A13-1)*35+AVERAGE(D3:D12),0)</f>
        <v>450</v>
      </c>
      <c r="E13">
        <f t="shared" ref="E13:E21" si="8">ROUNDUP((A13-1)*60+AVERAGE(E3:E12),0)</f>
        <v>1169</v>
      </c>
      <c r="F13">
        <f t="shared" ref="F13:F21" si="9">ROUNDUP((A13-1)*55+AVERAGE(F3:F12),0)</f>
        <v>1157</v>
      </c>
      <c r="G13">
        <f t="shared" ref="G13:G21" si="10">ROUNDUP((A13-1)*40+AVERAGE(G3:G12),0)</f>
        <v>679</v>
      </c>
      <c r="H13">
        <f>ROUNDUP((A13-1)*40+AVERAGE(H3:H12),0)</f>
        <v>480</v>
      </c>
      <c r="I13">
        <v>0</v>
      </c>
      <c r="J13">
        <f>A13*10</f>
        <v>120</v>
      </c>
      <c r="K13">
        <f>ROUNDUP(10*A13*POWER(1.1,A13),0)</f>
        <v>377</v>
      </c>
    </row>
    <row r="14" spans="1:11">
      <c r="A14">
        <v>13</v>
      </c>
      <c r="B14" t="s">
        <v>9</v>
      </c>
      <c r="D14">
        <f>ROUNDUP((A14-1)*35+AVERAGE(D4:D13),0)</f>
        <v>529</v>
      </c>
      <c r="E14">
        <f>ROUNDUP((A14-1)*60+AVERAGE(E4:E13),0)</f>
        <v>1313</v>
      </c>
      <c r="F14">
        <f>ROUNDUP((A14-1)*55+AVERAGE(F4:F13),0)</f>
        <v>1302</v>
      </c>
      <c r="G14">
        <f>ROUNDUP((A14-1)*40+AVERAGE(G4:G13),0)</f>
        <v>779</v>
      </c>
      <c r="H14">
        <f>ROUNDUP((A14-1)*40+AVERAGE(H4:H13),0)</f>
        <v>568</v>
      </c>
      <c r="I14">
        <v>0</v>
      </c>
      <c r="J14">
        <f>A14*10</f>
        <v>130</v>
      </c>
      <c r="K14">
        <f>ROUNDUP(10*A14*POWER(1.1,A14),0)</f>
        <v>449</v>
      </c>
    </row>
    <row r="15" spans="1:11">
      <c r="A15">
        <v>14</v>
      </c>
      <c r="B15" t="s">
        <v>9</v>
      </c>
      <c r="D15">
        <f>ROUNDUP((A15-1)*35+AVERAGE(D5:D14),0)</f>
        <v>616</v>
      </c>
      <c r="E15">
        <f>ROUNDUP((A15-1)*60+AVERAGE(E5:E14),0)</f>
        <v>1468</v>
      </c>
      <c r="F15">
        <f>ROUNDUP((A15-1)*55+AVERAGE(F5:F14),0)</f>
        <v>1455</v>
      </c>
      <c r="G15">
        <f>ROUNDUP((A15-1)*40+AVERAGE(G5:G14),0)</f>
        <v>886</v>
      </c>
      <c r="H15">
        <f>ROUNDUP((A15-1)*40+AVERAGE(H5:H14),0)</f>
        <v>665</v>
      </c>
      <c r="I15">
        <v>0</v>
      </c>
      <c r="J15">
        <f>A15*10</f>
        <v>140</v>
      </c>
      <c r="K15">
        <f>ROUNDUP(10*A15*POWER(1.1,A15),0)</f>
        <v>532</v>
      </c>
    </row>
    <row r="16" spans="1:11">
      <c r="A16">
        <v>15</v>
      </c>
      <c r="B16" t="s">
        <v>9</v>
      </c>
      <c r="D16">
        <f>ROUNDUP((A16-1)*35+AVERAGE(D6:D15),0)</f>
        <v>710</v>
      </c>
      <c r="E16">
        <f>ROUNDUP((A16-1)*60+AVERAGE(E6:E15),0)</f>
        <v>1636</v>
      </c>
      <c r="F16">
        <f>ROUNDUP((A16-1)*55+AVERAGE(F6:F15),0)</f>
        <v>1618</v>
      </c>
      <c r="G16">
        <f>ROUNDUP((A16-1)*40+AVERAGE(G6:G15),0)</f>
        <v>1000</v>
      </c>
      <c r="H16">
        <f>ROUNDUP((A16-1)*40+AVERAGE(H6:H15),0)</f>
        <v>772</v>
      </c>
      <c r="I16">
        <v>0</v>
      </c>
      <c r="J16">
        <f>A16*10</f>
        <v>150</v>
      </c>
      <c r="K16">
        <f>ROUNDUP(10*A16*POWER(1.1,A16),0)</f>
        <v>627</v>
      </c>
    </row>
    <row r="17" spans="1:11">
      <c r="A17">
        <v>16</v>
      </c>
      <c r="B17" t="s">
        <v>9</v>
      </c>
      <c r="D17">
        <f>ROUNDUP((A17-1)*35+AVERAGE(D7:D16),0)</f>
        <v>814</v>
      </c>
      <c r="E17">
        <f>ROUNDUP((A17-1)*60+AVERAGE(E7:E16),0)</f>
        <v>1818</v>
      </c>
      <c r="F17">
        <f>ROUNDUP((A17-1)*55+AVERAGE(F7:F16),0)</f>
        <v>1791</v>
      </c>
      <c r="G17">
        <f>ROUNDUP((A17-1)*40+AVERAGE(G7:G16),0)</f>
        <v>1123</v>
      </c>
      <c r="H17">
        <f>ROUNDUP((A17-1)*40+AVERAGE(H7:H16),0)</f>
        <v>889</v>
      </c>
      <c r="I17">
        <v>0</v>
      </c>
      <c r="J17">
        <f>A17*10</f>
        <v>160</v>
      </c>
      <c r="K17">
        <f>ROUNDUP(10*A17*POWER(1.1,A17),0)</f>
        <v>736</v>
      </c>
    </row>
    <row r="18" spans="1:11">
      <c r="A18">
        <v>17</v>
      </c>
      <c r="B18" t="s">
        <v>9</v>
      </c>
      <c r="D18">
        <f>ROUNDUP((A18-1)*35+AVERAGE(D8:D17),0)</f>
        <v>927</v>
      </c>
      <c r="E18">
        <f>ROUNDUP((A18-1)*60+AVERAGE(E8:E17),0)</f>
        <v>2014</v>
      </c>
      <c r="F18">
        <f>ROUNDUP((A18-1)*55+AVERAGE(F8:F17),0)</f>
        <v>1975</v>
      </c>
      <c r="G18">
        <f>ROUNDUP((A18-1)*40+AVERAGE(G8:G17),0)</f>
        <v>1256</v>
      </c>
      <c r="H18">
        <f>ROUNDUP((A18-1)*40+AVERAGE(H8:H17),0)</f>
        <v>1018</v>
      </c>
      <c r="I18">
        <v>0</v>
      </c>
      <c r="J18">
        <f>A18*10</f>
        <v>170</v>
      </c>
      <c r="K18">
        <f>ROUNDUP(10*A18*POWER(1.1,A18),0)</f>
        <v>860</v>
      </c>
    </row>
    <row r="19" spans="1:11">
      <c r="A19">
        <v>18</v>
      </c>
      <c r="B19" t="s">
        <v>9</v>
      </c>
      <c r="D19">
        <f>ROUNDUP((A19-1)*35+AVERAGE(D9:D18),0)</f>
        <v>1051</v>
      </c>
      <c r="E19">
        <f>ROUNDUP((A19-1)*60+AVERAGE(E9:E18),0)</f>
        <v>2228</v>
      </c>
      <c r="F19">
        <f>ROUNDUP((A19-1)*55+AVERAGE(F9:F18),0)</f>
        <v>2171</v>
      </c>
      <c r="G19">
        <f>ROUNDUP((A19-1)*40+AVERAGE(G9:G18),0)</f>
        <v>1398</v>
      </c>
      <c r="H19">
        <f>ROUNDUP((A19-1)*40+AVERAGE(H9:H18),0)</f>
        <v>1160</v>
      </c>
      <c r="I19">
        <v>0</v>
      </c>
      <c r="J19">
        <f>A19*10</f>
        <v>180</v>
      </c>
      <c r="K19">
        <f>ROUNDUP(10*A19*POWER(1.1,A19),0)</f>
        <v>1001</v>
      </c>
    </row>
    <row r="20" spans="1:11">
      <c r="A20">
        <v>19</v>
      </c>
      <c r="B20" t="s">
        <v>9</v>
      </c>
      <c r="D20">
        <f>ROUNDUP((A20-1)*35+AVERAGE(D10:D19),0)</f>
        <v>1187</v>
      </c>
      <c r="E20">
        <f>ROUNDUP((A20-1)*60+AVERAGE(E10:E19),0)</f>
        <v>2460</v>
      </c>
      <c r="F20">
        <f>ROUNDUP((A20-1)*55+AVERAGE(F10:F19),0)</f>
        <v>2381</v>
      </c>
      <c r="G20">
        <f>ROUNDUP((A20-1)*40+AVERAGE(G10:G19),0)</f>
        <v>1552</v>
      </c>
      <c r="H20">
        <f>ROUNDUP((A20-1)*40+AVERAGE(H10:H19),0)</f>
        <v>1316</v>
      </c>
      <c r="I20">
        <v>0</v>
      </c>
      <c r="J20">
        <f>A20*10</f>
        <v>190</v>
      </c>
      <c r="K20">
        <f>ROUNDUP(10*A20*POWER(1.1,A20),0)</f>
        <v>1163</v>
      </c>
    </row>
    <row r="21" spans="1:11">
      <c r="A21">
        <v>20</v>
      </c>
      <c r="B21" t="s">
        <v>9</v>
      </c>
      <c r="D21">
        <f>ROUNDUP((A21-1)*35+AVERAGE(D11:D20),0)</f>
        <v>1337</v>
      </c>
      <c r="E21">
        <f>ROUNDUP((A21-1)*60+AVERAGE(E11:E20),0)</f>
        <v>2712</v>
      </c>
      <c r="F21">
        <f>ROUNDUP((A21-1)*55+AVERAGE(F11:F20),0)</f>
        <v>2606</v>
      </c>
      <c r="G21">
        <f>ROUNDUP((A21-1)*40+AVERAGE(G11:G20),0)</f>
        <v>1718</v>
      </c>
      <c r="H21">
        <f>ROUNDUP((A21-1)*40+AVERAGE(H11:H20),0)</f>
        <v>1487</v>
      </c>
      <c r="I21">
        <v>0</v>
      </c>
      <c r="J21">
        <f>A21*10</f>
        <v>200</v>
      </c>
      <c r="K21">
        <f>ROUNDUP(10*A21*POWER(1.1,A21),0)</f>
        <v>1346</v>
      </c>
    </row>
    <row r="22" spans="1:11">
      <c r="A22">
        <v>21</v>
      </c>
      <c r="B22" t="s">
        <v>9</v>
      </c>
      <c r="D22">
        <f>ROUNDUP(POWER(A22,2)*55+AVERAGE(D12:D21),0)</f>
        <v>25055</v>
      </c>
      <c r="E22">
        <f>ROUNDUP(POWER(A22,2)*15+AVERAGE(E12:E21),0)</f>
        <v>8401</v>
      </c>
      <c r="F22">
        <f>ROUNDUP(POWER(A22,2)*20+AVERAGE(F12:F21),0)</f>
        <v>10568</v>
      </c>
      <c r="G22">
        <f>ROUNDUP(POWER(A22,2)*5+AVERAGE(G12:G21),0)</f>
        <v>3303</v>
      </c>
      <c r="H22">
        <f t="shared" ref="H22:H31" si="11">ROUNDUP(POWER(A22,2)*10+AVERAGE(H12:H21),0)</f>
        <v>5286</v>
      </c>
      <c r="I22">
        <f>ROUNDUP((A22-1)*40+AVERAGE(I2:I21),0)</f>
        <v>800</v>
      </c>
      <c r="J22">
        <f>A22*10</f>
        <v>210</v>
      </c>
      <c r="K22">
        <f>ROUNDUP(10*A22*POWER(1.1,A22),0)</f>
        <v>1555</v>
      </c>
    </row>
    <row r="23" spans="1:11">
      <c r="A23">
        <v>22</v>
      </c>
      <c r="B23" t="s">
        <v>9</v>
      </c>
      <c r="D23">
        <f t="shared" ref="D23:D31" si="12">ROUNDUP(POWER(A23,2)*55+AVERAGE(D13:D22),0)</f>
        <v>29888</v>
      </c>
      <c r="E23">
        <f t="shared" ref="E23:E31" si="13">ROUNDUP(POWER(A23,2)*15+AVERAGE(E13:E22),0)</f>
        <v>9782</v>
      </c>
      <c r="F23">
        <f t="shared" ref="F23:F31" si="14">ROUNDUP(POWER(A23,2)*20+AVERAGE(F13:F22),0)</f>
        <v>12383</v>
      </c>
      <c r="G23">
        <f t="shared" ref="G23:G31" si="15">ROUNDUP(POWER(A23,2)*5+AVERAGE(G13:G22),0)</f>
        <v>3790</v>
      </c>
      <c r="H23">
        <f>ROUNDUP(POWER(A23,2)*10+AVERAGE(H13:H22),0)</f>
        <v>6205</v>
      </c>
      <c r="I23">
        <f t="shared" ref="I23:I31" si="16">ROUNDUP((A23-1)*40+AVERAGE(I13:I22),0)</f>
        <v>920</v>
      </c>
      <c r="J23">
        <f>A23*10</f>
        <v>220</v>
      </c>
      <c r="K23">
        <f>ROUNDUP(10*A23*POWER(1.1,A23),0)</f>
        <v>1791</v>
      </c>
    </row>
    <row r="24" spans="1:11">
      <c r="A24">
        <v>23</v>
      </c>
      <c r="B24" t="s">
        <v>9</v>
      </c>
      <c r="D24">
        <f>ROUNDUP(POWER(A24,2)*55+AVERAGE(D14:D23),0)</f>
        <v>35307</v>
      </c>
      <c r="E24">
        <f>ROUNDUP(POWER(A24,2)*15+AVERAGE(E14:E23),0)</f>
        <v>11319</v>
      </c>
      <c r="F24">
        <f>ROUNDUP(POWER(A24,2)*20+AVERAGE(F14:F23),0)</f>
        <v>14405</v>
      </c>
      <c r="G24">
        <f>ROUNDUP(POWER(A24,2)*5+AVERAGE(G14:G23),0)</f>
        <v>4326</v>
      </c>
      <c r="H24">
        <f>ROUNDUP(POWER(A24,2)*10+AVERAGE(H14:H23),0)</f>
        <v>7227</v>
      </c>
      <c r="I24">
        <f>ROUNDUP((A24-1)*40+AVERAGE(I14:I23),0)</f>
        <v>1052</v>
      </c>
      <c r="J24">
        <f>A24*10</f>
        <v>230</v>
      </c>
      <c r="K24">
        <f>ROUNDUP(10*A24*POWER(1.1,A24),0)</f>
        <v>2060</v>
      </c>
    </row>
    <row r="25" spans="1:11">
      <c r="A25">
        <v>24</v>
      </c>
      <c r="B25" t="s">
        <v>9</v>
      </c>
      <c r="D25">
        <f>ROUNDUP(POWER(A25,2)*55+AVERAGE(D15:D24),0)</f>
        <v>41370</v>
      </c>
      <c r="E25">
        <f>ROUNDUP(POWER(A25,2)*15+AVERAGE(E15:E24),0)</f>
        <v>13024</v>
      </c>
      <c r="F25">
        <f>ROUNDUP(POWER(A25,2)*20+AVERAGE(F15:F24),0)</f>
        <v>16656</v>
      </c>
      <c r="G25">
        <f>ROUNDUP(POWER(A25,2)*5+AVERAGE(G15:G24),0)</f>
        <v>4916</v>
      </c>
      <c r="H25">
        <f>ROUNDUP(POWER(A25,2)*10+AVERAGE(H15:H24),0)</f>
        <v>8363</v>
      </c>
      <c r="I25">
        <f>ROUNDUP((A25-1)*40+AVERAGE(I15:I24),0)</f>
        <v>1198</v>
      </c>
      <c r="J25">
        <f>A25*10</f>
        <v>240</v>
      </c>
      <c r="K25">
        <f>ROUNDUP(10*A25*POWER(1.1,A25),0)</f>
        <v>2364</v>
      </c>
    </row>
    <row r="26" spans="1:11">
      <c r="A26">
        <v>25</v>
      </c>
      <c r="B26" t="s">
        <v>9</v>
      </c>
      <c r="D26">
        <f>ROUNDUP(POWER(A26,2)*55+AVERAGE(D16:D25),0)</f>
        <v>48140</v>
      </c>
      <c r="E26">
        <f>ROUNDUP(POWER(A26,2)*15+AVERAGE(E16:E25),0)</f>
        <v>14915</v>
      </c>
      <c r="F26">
        <f>ROUNDUP(POWER(A26,2)*20+AVERAGE(F16:F25),0)</f>
        <v>19156</v>
      </c>
      <c r="G26">
        <f>ROUNDUP(POWER(A26,2)*5+AVERAGE(G16:G25),0)</f>
        <v>5564</v>
      </c>
      <c r="H26">
        <f>ROUNDUP(POWER(A26,2)*10+AVERAGE(H16:H25),0)</f>
        <v>9623</v>
      </c>
      <c r="I26">
        <f>ROUNDUP((A26-1)*40+AVERAGE(I16:I25),0)</f>
        <v>1357</v>
      </c>
      <c r="J26">
        <f>A26*10</f>
        <v>250</v>
      </c>
      <c r="K26">
        <f>ROUNDUP(10*A26*POWER(1.1,A26),0)</f>
        <v>2709</v>
      </c>
    </row>
    <row r="27" spans="1:11">
      <c r="A27">
        <v>26</v>
      </c>
      <c r="B27" t="s">
        <v>9</v>
      </c>
      <c r="D27">
        <f>ROUNDUP(POWER(A27,2)*55+AVERAGE(D17:D26),0)</f>
        <v>55688</v>
      </c>
      <c r="E27">
        <f>ROUNDUP(POWER(A27,2)*15+AVERAGE(E17:E26),0)</f>
        <v>17008</v>
      </c>
      <c r="F27">
        <f>ROUNDUP(POWER(A27,2)*20+AVERAGE(F17:F26),0)</f>
        <v>21930</v>
      </c>
      <c r="G27">
        <f>ROUNDUP(POWER(A27,2)*5+AVERAGE(G17:G26),0)</f>
        <v>6275</v>
      </c>
      <c r="H27">
        <f>ROUNDUP(POWER(A27,2)*10+AVERAGE(H17:H26),0)</f>
        <v>11018</v>
      </c>
      <c r="I27">
        <f>ROUNDUP((A27-1)*40+AVERAGE(I17:I26),0)</f>
        <v>1533</v>
      </c>
      <c r="J27">
        <f>A27*10</f>
        <v>260</v>
      </c>
      <c r="K27">
        <f>ROUNDUP(10*A27*POWER(1.1,A27),0)</f>
        <v>3099</v>
      </c>
    </row>
    <row r="28" spans="1:11">
      <c r="A28">
        <v>27</v>
      </c>
      <c r="B28" t="s">
        <v>9</v>
      </c>
      <c r="D28">
        <f>ROUNDUP(POWER(A28,2)*55+AVERAGE(D18:D27),0)</f>
        <v>64090</v>
      </c>
      <c r="E28">
        <f>ROUNDUP(POWER(A28,2)*15+AVERAGE(E18:E27),0)</f>
        <v>19322</v>
      </c>
      <c r="F28">
        <f>ROUNDUP(POWER(A28,2)*20+AVERAGE(F18:F27),0)</f>
        <v>25004</v>
      </c>
      <c r="G28">
        <f>ROUNDUP(POWER(A28,2)*5+AVERAGE(G18:G27),0)</f>
        <v>7055</v>
      </c>
      <c r="H28">
        <f>ROUNDUP(POWER(A28,2)*10+AVERAGE(H18:H27),0)</f>
        <v>12561</v>
      </c>
      <c r="I28">
        <f>ROUNDUP((A28-1)*40+AVERAGE(I18:I27),0)</f>
        <v>1726</v>
      </c>
      <c r="J28">
        <f>A28*10</f>
        <v>270</v>
      </c>
      <c r="K28">
        <f>ROUNDUP(10*A28*POWER(1.1,A28),0)</f>
        <v>3540</v>
      </c>
    </row>
    <row r="29" spans="1:11">
      <c r="A29">
        <v>28</v>
      </c>
      <c r="B29" t="s">
        <v>9</v>
      </c>
      <c r="D29">
        <f>ROUNDUP(POWER(A29,2)*55+AVERAGE(D19:D28),0)</f>
        <v>73432</v>
      </c>
      <c r="E29">
        <f>ROUNDUP(POWER(A29,2)*15+AVERAGE(E19:E28),0)</f>
        <v>21878</v>
      </c>
      <c r="F29">
        <f>ROUNDUP(POWER(A29,2)*20+AVERAGE(F19:F28),0)</f>
        <v>28406</v>
      </c>
      <c r="G29">
        <f>ROUNDUP(POWER(A29,2)*5+AVERAGE(G19:G28),0)</f>
        <v>7910</v>
      </c>
      <c r="H29">
        <f>ROUNDUP(POWER(A29,2)*10+AVERAGE(H19:H28),0)</f>
        <v>14265</v>
      </c>
      <c r="I29">
        <f>ROUNDUP((A29-1)*40+AVERAGE(I19:I28),0)</f>
        <v>1939</v>
      </c>
      <c r="J29">
        <f>A29*10</f>
        <v>280</v>
      </c>
      <c r="K29">
        <f>ROUNDUP(10*A29*POWER(1.1,A29),0)</f>
        <v>4038</v>
      </c>
    </row>
    <row r="30" spans="1:11">
      <c r="A30">
        <v>29</v>
      </c>
      <c r="B30" t="s">
        <v>9</v>
      </c>
      <c r="D30">
        <f>ROUNDUP(POWER(A30,2)*55+AVERAGE(D20:D29),0)</f>
        <v>83805</v>
      </c>
      <c r="E30">
        <f>ROUNDUP(POWER(A30,2)*15+AVERAGE(E20:E29),0)</f>
        <v>24698</v>
      </c>
      <c r="F30">
        <f>ROUNDUP(POWER(A30,2)*20+AVERAGE(F20:F29),0)</f>
        <v>32170</v>
      </c>
      <c r="G30">
        <f>ROUNDUP(POWER(A30,2)*5+AVERAGE(G20:G29),0)</f>
        <v>8846</v>
      </c>
      <c r="H30">
        <f>ROUNDUP(POWER(A30,2)*10+AVERAGE(H20:H29),0)</f>
        <v>16146</v>
      </c>
      <c r="I30">
        <f>ROUNDUP((A30-1)*40+AVERAGE(I20:I29),0)</f>
        <v>2173</v>
      </c>
      <c r="J30">
        <f>A30*10</f>
        <v>290</v>
      </c>
      <c r="K30">
        <f>ROUNDUP(10*A30*POWER(1.1,A30),0)</f>
        <v>4601</v>
      </c>
    </row>
    <row r="31" spans="1:11">
      <c r="A31">
        <v>30</v>
      </c>
      <c r="B31" t="s">
        <v>9</v>
      </c>
      <c r="D31">
        <f>ROUNDUP(POWER(A31,2)*55+AVERAGE(D21:D30),0)</f>
        <v>95312</v>
      </c>
      <c r="E31">
        <f>ROUNDUP(POWER(A31,2)*15+AVERAGE(E21:E30),0)</f>
        <v>27806</v>
      </c>
      <c r="F31">
        <f>ROUNDUP(POWER(A31,2)*20+AVERAGE(F21:F30),0)</f>
        <v>36329</v>
      </c>
      <c r="G31">
        <f>ROUNDUP(POWER(A31,2)*5+AVERAGE(G21:G30),0)</f>
        <v>9871</v>
      </c>
      <c r="H31">
        <f>ROUNDUP(POWER(A31,2)*10+AVERAGE(H21:H30),0)</f>
        <v>18219</v>
      </c>
      <c r="I31">
        <f>ROUNDUP((A31-1)*40+AVERAGE(I21:I30),0)</f>
        <v>2430</v>
      </c>
      <c r="J31">
        <f>A31*10</f>
        <v>300</v>
      </c>
      <c r="K31">
        <f>ROUNDUP(10*A31*POWER(1.1,A31),0)</f>
        <v>5235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building_1001</vt:lpstr>
      <vt:lpstr>building_1002</vt:lpstr>
      <vt:lpstr>building_1003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dcterms:created xsi:type="dcterms:W3CDTF">2014-11-07T09:14:00Z</dcterms:created>
  <dcterms:modified xsi:type="dcterms:W3CDTF">2014-11-10T10:16:04Z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