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MERICAN SENIOR CARE\Desktop\claimbot\assets\"/>
    </mc:Choice>
  </mc:AlternateContent>
  <xr:revisionPtr revIDLastSave="0" documentId="13_ncr:1_{A81AD9F5-2D91-4F96-8B77-9FE67FFA4A81}" xr6:coauthVersionLast="47" xr6:coauthVersionMax="47" xr10:uidLastSave="{00000000-0000-0000-0000-000000000000}"/>
  <bookViews>
    <workbookView xWindow="5610" yWindow="4215" windowWidth="15510" windowHeight="11385" xr2:uid="{00000000-000D-0000-FFFF-FFFF00000000}"/>
  </bookViews>
  <sheets>
    <sheet name="Claim" sheetId="2" r:id="rId1"/>
    <sheet name="Members" sheetId="1" r:id="rId2"/>
    <sheet name="Submitted" sheetId="3" r:id="rId3"/>
  </sheets>
  <definedNames>
    <definedName name="_xlnm.Print_Titles" localSheetId="1">Members!$1:$1</definedName>
    <definedName name="_xlnm.Print_Titles" localSheetId="2">Submitted!$1:$1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2" l="1"/>
  <c r="A17" i="2"/>
  <c r="A18" i="2"/>
  <c r="A16" i="2"/>
  <c r="A15" i="2"/>
  <c r="A14" i="2"/>
  <c r="A13" i="2"/>
  <c r="A12" i="2"/>
  <c r="A11" i="2"/>
  <c r="A10" i="2"/>
  <c r="A9" i="2"/>
  <c r="B22" i="2"/>
  <c r="B21" i="2" l="1"/>
  <c r="B23" i="2"/>
  <c r="A8" i="2"/>
</calcChain>
</file>

<file path=xl/sharedStrings.xml><?xml version="1.0" encoding="utf-8"?>
<sst xmlns="http://schemas.openxmlformats.org/spreadsheetml/2006/main" count="49" uniqueCount="44">
  <si>
    <t>Name</t>
  </si>
  <si>
    <t>Auth #</t>
  </si>
  <si>
    <t>Dx Code</t>
  </si>
  <si>
    <t>Schedule</t>
  </si>
  <si>
    <t>ABC123123123</t>
  </si>
  <si>
    <t>M15.0</t>
  </si>
  <si>
    <t>1.2.3.4.5</t>
  </si>
  <si>
    <t>XYZ321321321</t>
  </si>
  <si>
    <t>1.2.3</t>
  </si>
  <si>
    <t>Username</t>
  </si>
  <si>
    <t>Password</t>
  </si>
  <si>
    <t>Last Name</t>
  </si>
  <si>
    <t>First Name</t>
  </si>
  <si>
    <t>Birth Date</t>
  </si>
  <si>
    <t>Test</t>
  </si>
  <si>
    <t>Anna</t>
  </si>
  <si>
    <t>Mary</t>
  </si>
  <si>
    <t>McGee</t>
  </si>
  <si>
    <t>Form</t>
  </si>
  <si>
    <t>Billing Provider</t>
  </si>
  <si>
    <t>Vacation</t>
  </si>
  <si>
    <t>Exclude</t>
  </si>
  <si>
    <t>Date</t>
  </si>
  <si>
    <t>Paid</t>
  </si>
  <si>
    <t>Total Paid:</t>
  </si>
  <si>
    <t>Total Claims:</t>
  </si>
  <si>
    <t>Total Bill:</t>
  </si>
  <si>
    <t>Start</t>
  </si>
  <si>
    <t>End</t>
  </si>
  <si>
    <t>S5105</t>
  </si>
  <si>
    <t>Payer</t>
  </si>
  <si>
    <t>Provider, Rendering [123]</t>
  </si>
  <si>
    <t>Facility</t>
  </si>
  <si>
    <t>U1</t>
  </si>
  <si>
    <t>A</t>
  </si>
  <si>
    <t>Professional (CMS)</t>
  </si>
  <si>
    <t>Billing Provider [123]</t>
  </si>
  <si>
    <t>Bill</t>
  </si>
  <si>
    <t>Range</t>
  </si>
  <si>
    <t>McGee, Test</t>
  </si>
  <si>
    <t>5/1/24 - 5/18/24</t>
  </si>
  <si>
    <t>Anna, Mary</t>
  </si>
  <si>
    <t>Claimbot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</si>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</sst>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/d/yy;@"/>
    <numFmt numFmtId="165" formatCode="mm/dd/yyyy"/>
    <numFmt numFmtId="166" formatCode="mmmm\ 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9">
    <xf numFmtId="0" fontId="0" fillId="0" borderId="0" xfId="0"/>
    <xf numFmtId="166" fontId="4" fillId="0" borderId="0" xfId="0" applyNumberFormat="1" applyFont="1" applyAlignment="1">
      <alignment horizontal="center"/>
    </xf>
    <xf numFmtId="0" fontId="4" fillId="0" borderId="3" xfId="0" applyFont="1" applyBorder="1"/>
    <xf numFmtId="0" fontId="6" fillId="0" borderId="3" xfId="0" applyFont="1" applyBorder="1"/>
    <xf numFmtId="0" fontId="4" fillId="0" borderId="5" xfId="0" applyFont="1" applyBorder="1"/>
    <xf numFmtId="0" fontId="6" fillId="0" borderId="4" xfId="0" applyFont="1" applyBorder="1" applyAlignment="1">
      <alignment horizontal="center"/>
    </xf>
    <xf numFmtId="44" fontId="6" fillId="0" borderId="4" xfId="0" applyNumberFormat="1" applyFont="1" applyBorder="1" applyAlignment="1">
      <alignment horizontal="center"/>
    </xf>
    <xf numFmtId="44" fontId="6" fillId="0" borderId="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right"/>
    </xf>
    <xf numFmtId="49" fontId="6" fillId="0" borderId="4" xfId="0" applyNumberFormat="1" applyFont="1" applyBorder="1" applyAlignment="1" applyProtection="1">
      <alignment horizontal="center"/>
      <protection locked="0"/>
    </xf>
    <xf numFmtId="49" fontId="6" fillId="0" borderId="4" xfId="1" applyNumberFormat="1" applyFont="1" applyBorder="1" applyAlignment="1" applyProtection="1">
      <alignment horizontal="center"/>
      <protection locked="0"/>
    </xf>
    <xf numFmtId="49" fontId="4" fillId="0" borderId="4" xfId="0" applyNumberFormat="1" applyFont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1" fillId="0" borderId="0" xfId="0" applyFont="1"/>
    <xf numFmtId="165" fontId="1" fillId="0" borderId="0" xfId="0" applyNumberFormat="1" applyFont="1"/>
    <xf numFmtId="164" fontId="1" fillId="0" borderId="0" xfId="0" applyNumberFormat="1" applyFont="1"/>
    <xf numFmtId="14" fontId="0" fillId="0" borderId="0" xfId="0" applyNumberFormat="1" applyProtection="1">
      <protection locked="0"/>
    </xf>
    <xf numFmtId="44" fontId="0" fillId="0" borderId="0" xfId="1" applyFont="1" applyProtection="1">
      <protection locked="0"/>
    </xf>
    <xf numFmtId="44" fontId="1" fillId="0" borderId="0" xfId="1" applyFont="1" applyProtection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6" fontId="7" fillId="0" borderId="3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5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B226-B548-469F-A5B2-76DE4BBA961D}">
  <dimension ref="A1:H23"/>
  <sheetViews>
    <sheetView tabSelected="1" workbookViewId="0">
      <selection activeCell="B2" sqref="B2"/>
    </sheetView>
  </sheetViews>
  <sheetFormatPr defaultRowHeight="15" x14ac:dyDescent="0.25"/>
  <cols>
    <col min="1" max="1" width="21.5703125" bestFit="1" customWidth="1"/>
    <col min="2" max="2" width="30.5703125" style="8" customWidth="1"/>
    <col min="3" max="3" width="3.5703125" customWidth="1"/>
    <col min="4" max="4" width="17" bestFit="1" customWidth="1"/>
    <col min="5" max="6" width="16.5703125" customWidth="1"/>
  </cols>
  <sheetData>
    <row r="1" spans="1:8" ht="31.5" x14ac:dyDescent="0.5">
      <c r="A1" s="24" t="s">
        <v>42</v>
      </c>
      <c r="B1" s="25"/>
      <c r="F1" s="1"/>
      <c r="G1" s="1"/>
      <c r="H1" s="1"/>
    </row>
    <row r="2" spans="1:8" ht="18.75" x14ac:dyDescent="0.3">
      <c r="A2" s="2" t="s">
        <v>18</v>
      </c>
      <c r="B2" s="12" t="s">
        <v>35</v>
      </c>
    </row>
    <row r="3" spans="1:8" ht="18.75" x14ac:dyDescent="0.3">
      <c r="A3" s="2" t="s">
        <v>9</v>
      </c>
      <c r="B3" s="10" t="s">
        <v>9</v>
      </c>
    </row>
    <row r="4" spans="1:8" ht="18.75" x14ac:dyDescent="0.3">
      <c r="A4" s="2" t="s">
        <v>10</v>
      </c>
      <c r="B4" s="10" t="s">
        <v>10</v>
      </c>
    </row>
    <row r="5" spans="1:8" ht="18.75" x14ac:dyDescent="0.3">
      <c r="A5" s="2" t="s">
        <v>30</v>
      </c>
      <c r="B5" s="10" t="s">
        <v>30</v>
      </c>
    </row>
    <row r="6" spans="1:8" ht="18.75" x14ac:dyDescent="0.3">
      <c r="A6" s="2" t="s">
        <v>19</v>
      </c>
      <c r="B6" s="13" t="s">
        <v>36</v>
      </c>
    </row>
    <row r="7" spans="1:8" ht="18.75" x14ac:dyDescent="0.3">
      <c r="A7" s="3"/>
      <c r="B7" s="5"/>
    </row>
    <row r="8" spans="1:8" ht="26.25" x14ac:dyDescent="0.4">
      <c r="A8" s="26" t="str">
        <f>$B$2 &amp; " Only"</f>
        <v>Professional (CMS) Only</v>
      </c>
      <c r="B8" s="27"/>
    </row>
    <row r="9" spans="1:8" ht="18.75" x14ac:dyDescent="0.3">
      <c r="A9" s="2" t="str">
        <f>IF($B$2="Professional (CMS)", "Rendering Provider", IF($B$2="Institutional (UB)", "Physician", "Error"))</f>
        <v>Rendering Provider</v>
      </c>
      <c r="B9" s="10" t="s">
        <v>31</v>
      </c>
    </row>
    <row r="10" spans="1:8" ht="18.75" x14ac:dyDescent="0.3">
      <c r="A10" s="2" t="str">
        <f>IF($B$2="Professional (CMS)","Facilities", IF($B$2="Institutional (UB)", "Bill Type", "Error"))</f>
        <v>Facilities</v>
      </c>
      <c r="B10" s="10" t="s">
        <v>32</v>
      </c>
    </row>
    <row r="11" spans="1:8" ht="18.75" x14ac:dyDescent="0.3">
      <c r="A11" s="2" t="str">
        <f>IF($B$2="Professional (CMS)","Place of Service", IF($B$2="Institutional (UB)", "Revenue Code", "Error"))</f>
        <v>Place of Service</v>
      </c>
      <c r="B11" s="10">
        <v>99</v>
      </c>
    </row>
    <row r="12" spans="1:8" ht="18.75" x14ac:dyDescent="0.3">
      <c r="A12" s="2" t="str">
        <f>IF($B$2="Professional (CMS)", "CPT Code", IF($B$2="Institutional (UB)", "Description (SDC)", "Error"))</f>
        <v>CPT Code</v>
      </c>
      <c r="B12" s="10" t="s">
        <v>29</v>
      </c>
    </row>
    <row r="13" spans="1:8" ht="18.75" x14ac:dyDescent="0.3">
      <c r="A13" s="2" t="str">
        <f>IF($B$2="Professional (CMS)", "Modifier", IF($B$2="Institutional (UB)", "CPT Code (SDC)", "Error"))</f>
        <v>Modifier</v>
      </c>
      <c r="B13" s="10" t="s">
        <v>33</v>
      </c>
    </row>
    <row r="14" spans="1:8" ht="18.75" x14ac:dyDescent="0.3">
      <c r="A14" s="2" t="str">
        <f>IF($B$2="Professional (CMS)","Diagnosis",IF($B$2="Institutional (UB)", "Charges (SDC)", "Error"))</f>
        <v>Diagnosis</v>
      </c>
      <c r="B14" s="10" t="s">
        <v>34</v>
      </c>
    </row>
    <row r="15" spans="1:8" ht="18.75" x14ac:dyDescent="0.3">
      <c r="A15" s="2" t="str">
        <f>IF($B$2="Professional (CMS)", "Charges", IF($B$2="Institutional (UB)", "Units (SDC)", "Error"))</f>
        <v>Charges</v>
      </c>
      <c r="B15" s="11">
        <v>95</v>
      </c>
    </row>
    <row r="16" spans="1:8" ht="18.75" x14ac:dyDescent="0.3">
      <c r="A16" s="2" t="str">
        <f>IF($B$2="Professional (CMS)", "Units", IF($B$2="Institutional (UB)", "Description (Trans)", "Error"))</f>
        <v>Units</v>
      </c>
      <c r="B16" s="10">
        <v>1</v>
      </c>
    </row>
    <row r="17" spans="1:2" ht="18.75" x14ac:dyDescent="0.3">
      <c r="A17" s="2" t="str">
        <f>IF($B$2="Professional (CMS)", "", IF($B$2="Institutional (UB)", "CPT Code (Trans)", "Error"))</f>
        <v/>
      </c>
      <c r="B17" s="10"/>
    </row>
    <row r="18" spans="1:2" ht="18.75" x14ac:dyDescent="0.3">
      <c r="A18" s="2" t="str">
        <f>IF($B$2="Professional (CMS)", "", IF($B$2="Institutional (UB)", "Charges (Trans)", "Error"))</f>
        <v/>
      </c>
      <c r="B18" s="10"/>
    </row>
    <row r="19" spans="1:2" ht="18.75" x14ac:dyDescent="0.3">
      <c r="A19" s="2" t="str">
        <f>IF($B$2="Professional (CMS)", "", IF($B$2="Institutional (UB)", "Units (Trans)", "Error"))</f>
        <v/>
      </c>
      <c r="B19" s="13"/>
    </row>
    <row r="20" spans="1:2" x14ac:dyDescent="0.25">
      <c r="B20" s="14"/>
    </row>
    <row r="21" spans="1:2" ht="18.75" x14ac:dyDescent="0.3">
      <c r="A21" s="2" t="s">
        <v>25</v>
      </c>
      <c r="B21" s="9">
        <f>COUNTA(Submitted!A:A)-1</f>
        <v>2</v>
      </c>
    </row>
    <row r="22" spans="1:2" ht="18.75" x14ac:dyDescent="0.3">
      <c r="A22" s="2" t="s">
        <v>26</v>
      </c>
      <c r="B22" s="6">
        <f>SUMIF(Submitted!D:D, "&gt;0")</f>
        <v>1615</v>
      </c>
    </row>
    <row r="23" spans="1:2" ht="18.75" x14ac:dyDescent="0.3">
      <c r="A23" s="4" t="s">
        <v>24</v>
      </c>
      <c r="B23" s="7">
        <f>SUM(Submitted!E:E)</f>
        <v>0</v>
      </c>
    </row>
  </sheetData>
  <sheetProtection sheet="1" formatCells="0" formatColumns="0" formatRows="0" insertColumns="0" insertRows="0" insertHyperlinks="0" deleteColumns="0" deleteRows="0" selectLockedCells="1" sort="0" autoFilter="0" pivotTables="0"/>
  <protectedRanges>
    <protectedRange algorithmName="SHA-512" hashValue="JxFbIcM+vpuOSyoUo+udb+kwc6MVYREhLTBr+zVB24/KAse0Rtnz4F6lqJbL+wC1z8atucrbGW4u77xxri+9dg==" saltValue="5OajXZajC7CChYk4KwHwjA==" spinCount="100000" sqref="A1:B1" name="Title"/>
  </protectedRanges>
  <mergeCells count="2">
    <mergeCell ref="A1:B1"/>
    <mergeCell ref="A8:B8"/>
  </mergeCells>
  <phoneticPr fontId="3" type="noConversion"/>
  <dataValidations count="1">
    <dataValidation type="list" showInputMessage="1" showErrorMessage="1" sqref="B2" xr:uid="{79F520E3-04F1-40EA-8B2A-50EB9F67D5BB}">
      <formula1>"Professional (CMS), Institutional (UB)"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workbookViewId="0">
      <pane ySplit="1" topLeftCell="A2" activePane="bottomLeft" state="frozen"/>
      <selection pane="bottomLeft" activeCell="B2" sqref="B2"/>
    </sheetView>
  </sheetViews>
  <sheetFormatPr defaultColWidth="8.7109375" defaultRowHeight="15" x14ac:dyDescent="0.25"/>
  <cols>
    <col min="1" max="1" width="3.85546875" style="15" bestFit="1" customWidth="1"/>
    <col min="2" max="2" width="10.140625" style="15" bestFit="1" customWidth="1"/>
    <col min="3" max="3" width="10.140625" style="15" customWidth="1"/>
    <col min="4" max="4" width="10.42578125" style="16" bestFit="1" customWidth="1"/>
    <col min="5" max="5" width="13.28515625" style="15" bestFit="1" customWidth="1"/>
    <col min="6" max="6" width="7.7109375" style="15" bestFit="1" customWidth="1"/>
    <col min="7" max="7" width="8.28515625" style="15" bestFit="1" customWidth="1"/>
    <col min="8" max="8" width="6.42578125" style="17" bestFit="1" customWidth="1"/>
    <col min="9" max="9" width="7.42578125" style="17" bestFit="1" customWidth="1"/>
    <col min="10" max="10" width="6.42578125" style="17" bestFit="1" customWidth="1"/>
    <col min="11" max="11" width="7.42578125" style="17" bestFit="1" customWidth="1"/>
    <col min="12" max="12" width="7.140625" style="15" bestFit="1" customWidth="1"/>
    <col min="13" max="16384" width="8.7109375" style="15"/>
  </cols>
  <sheetData>
    <row r="1" spans="1:12" x14ac:dyDescent="0.25">
      <c r="A1" s="18" t="s">
        <v>43</v>
      </c>
      <c r="B1" s="18" t="s">
        <v>11</v>
      </c>
      <c r="C1" s="18" t="s">
        <v>12</v>
      </c>
      <c r="D1" s="19" t="s">
        <v>13</v>
      </c>
      <c r="E1" s="18" t="s">
        <v>1</v>
      </c>
      <c r="F1" s="18" t="s">
        <v>2</v>
      </c>
      <c r="G1" s="18" t="s">
        <v>3</v>
      </c>
      <c r="H1" s="20" t="s">
        <v>27</v>
      </c>
      <c r="I1" s="20" t="s">
        <v>28</v>
      </c>
      <c r="J1" s="28" t="s">
        <v>20</v>
      </c>
      <c r="K1" s="28"/>
      <c r="L1" s="20" t="s">
        <v>21</v>
      </c>
    </row>
    <row r="2" spans="1:12" x14ac:dyDescent="0.25">
      <c r="A2" s="15">
        <v>1</v>
      </c>
      <c r="B2" s="15" t="s">
        <v>17</v>
      </c>
      <c r="C2" s="15" t="s">
        <v>14</v>
      </c>
      <c r="D2" s="16">
        <v>20791</v>
      </c>
      <c r="E2" s="15" t="s">
        <v>4</v>
      </c>
      <c r="F2" s="15" t="s">
        <v>5</v>
      </c>
      <c r="G2" s="15" t="s">
        <v>6</v>
      </c>
      <c r="H2" s="17">
        <v>45383</v>
      </c>
      <c r="I2" s="17">
        <v>45565</v>
      </c>
    </row>
    <row r="3" spans="1:12" x14ac:dyDescent="0.25">
      <c r="A3" s="15">
        <v>3</v>
      </c>
      <c r="B3" s="15" t="s">
        <v>15</v>
      </c>
      <c r="C3" s="15" t="s">
        <v>16</v>
      </c>
      <c r="D3" s="16">
        <v>17699</v>
      </c>
      <c r="E3" s="15" t="s">
        <v>7</v>
      </c>
      <c r="F3" s="15" t="s">
        <v>5</v>
      </c>
      <c r="G3" s="15" t="s">
        <v>8</v>
      </c>
      <c r="H3" s="17">
        <v>45383</v>
      </c>
      <c r="I3" s="17">
        <v>45427</v>
      </c>
      <c r="J3" s="17">
        <v>45417</v>
      </c>
      <c r="K3" s="17">
        <v>45422</v>
      </c>
    </row>
  </sheetData>
  <sheetProtection sheet="1" formatCells="0" formatColumns="0" formatRows="0" insertColumns="0" insertRows="0" insertHyperlinks="0" deleteColumns="0" deleteRows="0" selectLockedCells="1" sort="0" autoFilter="0" pivotTables="0"/>
  <mergeCells count="1">
    <mergeCell ref="J1:K1"/>
  </mergeCells>
  <conditionalFormatting sqref="I1:I1048576">
    <cfRule type="expression" dxfId="3" priority="8">
      <formula>AND($I1&lt;TODAY(), $I1&lt;&gt;"")</formula>
    </cfRule>
  </conditionalFormatting>
  <conditionalFormatting sqref="J2:K1000">
    <cfRule type="notContainsBlanks" dxfId="2" priority="9">
      <formula>LEN(TRIM(J2))&gt;0</formula>
    </cfRule>
  </conditionalFormatting>
  <conditionalFormatting sqref="L2:L1048576">
    <cfRule type="notContainsBlanks" dxfId="1" priority="1">
      <formula>LEN(TRIM(L2))&gt;0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7B3C-E74E-4804-BB86-48CB16E884AA}">
  <dimension ref="A1:E89"/>
  <sheetViews>
    <sheetView workbookViewId="0">
      <pane ySplit="1" topLeftCell="A2" activePane="bottomLeft" state="frozen"/>
      <selection pane="bottomLeft" activeCell="C5" sqref="C5"/>
    </sheetView>
  </sheetViews>
  <sheetFormatPr defaultColWidth="8.7109375" defaultRowHeight="15" x14ac:dyDescent="0.25"/>
  <cols>
    <col min="1" max="1" width="9.42578125" style="15" bestFit="1" customWidth="1"/>
    <col min="2" max="2" width="20.5703125" style="15" customWidth="1"/>
    <col min="3" max="3" width="17.85546875" style="15" bestFit="1" customWidth="1"/>
    <col min="4" max="5" width="15.5703125" style="22" bestFit="1" customWidth="1"/>
    <col min="6" max="16384" width="8.7109375" style="15"/>
  </cols>
  <sheetData>
    <row r="1" spans="1:5" x14ac:dyDescent="0.25">
      <c r="A1" s="18" t="s">
        <v>22</v>
      </c>
      <c r="B1" s="18" t="s">
        <v>0</v>
      </c>
      <c r="C1" s="18" t="s">
        <v>38</v>
      </c>
      <c r="D1" s="23" t="s">
        <v>37</v>
      </c>
      <c r="E1" s="23" t="s">
        <v>23</v>
      </c>
    </row>
    <row r="2" spans="1:5" x14ac:dyDescent="0.25">
      <c r="A2" s="21">
        <v>45430</v>
      </c>
      <c r="B2" s="15" t="s">
        <v>39</v>
      </c>
      <c r="C2" s="15" t="s">
        <v>40</v>
      </c>
      <c r="D2" s="22">
        <v>1235</v>
      </c>
    </row>
    <row r="3" spans="1:5" x14ac:dyDescent="0.25">
      <c r="A3" s="21">
        <v>45430</v>
      </c>
      <c r="B3" s="15" t="s">
        <v>41</v>
      </c>
      <c r="C3" s="15" t="s">
        <v>40</v>
      </c>
      <c r="D3" s="22">
        <v>380</v>
      </c>
    </row>
    <row r="4" spans="1:5" x14ac:dyDescent="0.25">
      <c r="A4" s="21"/>
    </row>
    <row r="5" spans="1:5" x14ac:dyDescent="0.25">
      <c r="A5" s="21"/>
    </row>
    <row r="6" spans="1:5" x14ac:dyDescent="0.25">
      <c r="A6" s="21"/>
    </row>
    <row r="7" spans="1:5" x14ac:dyDescent="0.25">
      <c r="A7" s="21"/>
    </row>
    <row r="8" spans="1:5" x14ac:dyDescent="0.25">
      <c r="A8" s="21"/>
    </row>
    <row r="9" spans="1:5" x14ac:dyDescent="0.25">
      <c r="A9" s="21"/>
    </row>
    <row r="10" spans="1:5" x14ac:dyDescent="0.25">
      <c r="A10" s="21"/>
    </row>
    <row r="11" spans="1:5" x14ac:dyDescent="0.25">
      <c r="A11" s="21"/>
    </row>
    <row r="12" spans="1:5" x14ac:dyDescent="0.25">
      <c r="A12" s="21"/>
    </row>
    <row r="13" spans="1:5" x14ac:dyDescent="0.25">
      <c r="A13" s="21"/>
    </row>
    <row r="14" spans="1:5" x14ac:dyDescent="0.25">
      <c r="A14" s="21"/>
    </row>
    <row r="15" spans="1:5" x14ac:dyDescent="0.25">
      <c r="A15" s="21"/>
    </row>
    <row r="16" spans="1:5" x14ac:dyDescent="0.25">
      <c r="A16" s="21"/>
    </row>
    <row r="17" spans="1:1" x14ac:dyDescent="0.25">
      <c r="A17" s="21"/>
    </row>
    <row r="18" spans="1:1" x14ac:dyDescent="0.25">
      <c r="A18" s="21"/>
    </row>
    <row r="19" spans="1:1" x14ac:dyDescent="0.25">
      <c r="A19" s="21"/>
    </row>
    <row r="20" spans="1:1" x14ac:dyDescent="0.25">
      <c r="A20" s="21"/>
    </row>
    <row r="21" spans="1:1" x14ac:dyDescent="0.25">
      <c r="A21" s="21"/>
    </row>
    <row r="22" spans="1:1" x14ac:dyDescent="0.25">
      <c r="A22" s="21"/>
    </row>
    <row r="23" spans="1:1" x14ac:dyDescent="0.25">
      <c r="A23" s="21"/>
    </row>
    <row r="24" spans="1:1" x14ac:dyDescent="0.25">
      <c r="A24" s="21"/>
    </row>
    <row r="25" spans="1:1" x14ac:dyDescent="0.25">
      <c r="A25" s="21"/>
    </row>
    <row r="26" spans="1:1" x14ac:dyDescent="0.25">
      <c r="A26" s="21"/>
    </row>
    <row r="27" spans="1:1" x14ac:dyDescent="0.25">
      <c r="A27" s="21"/>
    </row>
    <row r="28" spans="1:1" x14ac:dyDescent="0.25">
      <c r="A28" s="21"/>
    </row>
    <row r="29" spans="1:1" x14ac:dyDescent="0.25">
      <c r="A29" s="21"/>
    </row>
    <row r="30" spans="1:1" x14ac:dyDescent="0.25">
      <c r="A30" s="21"/>
    </row>
    <row r="31" spans="1:1" x14ac:dyDescent="0.25">
      <c r="A31" s="21"/>
    </row>
    <row r="32" spans="1:1" x14ac:dyDescent="0.25">
      <c r="A32" s="21"/>
    </row>
    <row r="33" spans="1:1" x14ac:dyDescent="0.25">
      <c r="A33" s="21"/>
    </row>
    <row r="34" spans="1:1" x14ac:dyDescent="0.25">
      <c r="A34" s="21"/>
    </row>
    <row r="35" spans="1:1" x14ac:dyDescent="0.25">
      <c r="A35" s="21"/>
    </row>
    <row r="36" spans="1:1" x14ac:dyDescent="0.25">
      <c r="A36" s="21"/>
    </row>
    <row r="37" spans="1:1" x14ac:dyDescent="0.25">
      <c r="A37" s="21"/>
    </row>
    <row r="38" spans="1:1" x14ac:dyDescent="0.25">
      <c r="A38" s="21"/>
    </row>
    <row r="39" spans="1:1" x14ac:dyDescent="0.25">
      <c r="A39" s="21"/>
    </row>
    <row r="40" spans="1:1" x14ac:dyDescent="0.25">
      <c r="A40" s="21"/>
    </row>
    <row r="41" spans="1:1" x14ac:dyDescent="0.25">
      <c r="A41" s="21"/>
    </row>
    <row r="42" spans="1:1" x14ac:dyDescent="0.25">
      <c r="A42" s="21"/>
    </row>
    <row r="43" spans="1:1" x14ac:dyDescent="0.25">
      <c r="A43" s="21"/>
    </row>
    <row r="44" spans="1:1" x14ac:dyDescent="0.25">
      <c r="A44" s="21"/>
    </row>
    <row r="45" spans="1:1" x14ac:dyDescent="0.25">
      <c r="A45" s="21"/>
    </row>
    <row r="46" spans="1:1" x14ac:dyDescent="0.25">
      <c r="A46" s="21"/>
    </row>
    <row r="47" spans="1:1" x14ac:dyDescent="0.25">
      <c r="A47" s="21"/>
    </row>
    <row r="48" spans="1:1" x14ac:dyDescent="0.25">
      <c r="A48" s="21"/>
    </row>
    <row r="49" spans="1:1" x14ac:dyDescent="0.25">
      <c r="A49" s="21"/>
    </row>
    <row r="50" spans="1:1" x14ac:dyDescent="0.25">
      <c r="A50" s="21"/>
    </row>
    <row r="51" spans="1:1" x14ac:dyDescent="0.25">
      <c r="A51" s="21"/>
    </row>
    <row r="52" spans="1:1" x14ac:dyDescent="0.25">
      <c r="A52" s="21"/>
    </row>
    <row r="53" spans="1:1" x14ac:dyDescent="0.25">
      <c r="A53" s="21"/>
    </row>
    <row r="54" spans="1:1" x14ac:dyDescent="0.25">
      <c r="A54" s="21"/>
    </row>
    <row r="55" spans="1:1" x14ac:dyDescent="0.25">
      <c r="A55" s="21"/>
    </row>
    <row r="56" spans="1:1" x14ac:dyDescent="0.25">
      <c r="A56" s="21"/>
    </row>
    <row r="57" spans="1:1" x14ac:dyDescent="0.25">
      <c r="A57" s="21"/>
    </row>
    <row r="58" spans="1:1" x14ac:dyDescent="0.25">
      <c r="A58" s="21"/>
    </row>
    <row r="59" spans="1:1" x14ac:dyDescent="0.25">
      <c r="A59" s="21"/>
    </row>
    <row r="60" spans="1:1" x14ac:dyDescent="0.25">
      <c r="A60" s="21"/>
    </row>
    <row r="61" spans="1:1" x14ac:dyDescent="0.25">
      <c r="A61" s="21"/>
    </row>
    <row r="62" spans="1:1" x14ac:dyDescent="0.25">
      <c r="A62" s="21"/>
    </row>
    <row r="63" spans="1:1" x14ac:dyDescent="0.25">
      <c r="A63" s="21"/>
    </row>
    <row r="64" spans="1:1" x14ac:dyDescent="0.25">
      <c r="A64" s="21"/>
    </row>
    <row r="65" spans="1:1" x14ac:dyDescent="0.25">
      <c r="A65" s="21"/>
    </row>
    <row r="66" spans="1:1" x14ac:dyDescent="0.25">
      <c r="A66" s="21"/>
    </row>
    <row r="67" spans="1:1" x14ac:dyDescent="0.25">
      <c r="A67" s="21"/>
    </row>
    <row r="68" spans="1:1" x14ac:dyDescent="0.25">
      <c r="A68" s="21"/>
    </row>
    <row r="69" spans="1:1" x14ac:dyDescent="0.25">
      <c r="A69" s="21"/>
    </row>
    <row r="70" spans="1:1" x14ac:dyDescent="0.25">
      <c r="A70" s="21"/>
    </row>
    <row r="71" spans="1:1" x14ac:dyDescent="0.25">
      <c r="A71" s="21"/>
    </row>
    <row r="72" spans="1:1" x14ac:dyDescent="0.25">
      <c r="A72" s="21"/>
    </row>
    <row r="73" spans="1:1" x14ac:dyDescent="0.25">
      <c r="A73" s="21"/>
    </row>
    <row r="74" spans="1:1" x14ac:dyDescent="0.25">
      <c r="A74" s="21"/>
    </row>
    <row r="75" spans="1:1" x14ac:dyDescent="0.25">
      <c r="A75" s="21"/>
    </row>
    <row r="76" spans="1:1" x14ac:dyDescent="0.25">
      <c r="A76" s="21"/>
    </row>
    <row r="77" spans="1:1" x14ac:dyDescent="0.25">
      <c r="A77" s="21"/>
    </row>
    <row r="78" spans="1:1" x14ac:dyDescent="0.25">
      <c r="A78" s="21"/>
    </row>
    <row r="79" spans="1:1" x14ac:dyDescent="0.25">
      <c r="A79" s="21"/>
    </row>
    <row r="80" spans="1:1" x14ac:dyDescent="0.25">
      <c r="A80" s="21"/>
    </row>
    <row r="81" spans="1:1" x14ac:dyDescent="0.25">
      <c r="A81" s="21"/>
    </row>
    <row r="82" spans="1:1" x14ac:dyDescent="0.25">
      <c r="A82" s="21"/>
    </row>
    <row r="83" spans="1:1" x14ac:dyDescent="0.25">
      <c r="A83" s="21"/>
    </row>
    <row r="84" spans="1:1" x14ac:dyDescent="0.25">
      <c r="A84" s="21"/>
    </row>
    <row r="85" spans="1:1" x14ac:dyDescent="0.25">
      <c r="A85" s="21"/>
    </row>
    <row r="86" spans="1:1" x14ac:dyDescent="0.25">
      <c r="A86" s="21"/>
    </row>
    <row r="87" spans="1:1" x14ac:dyDescent="0.25">
      <c r="A87" s="21"/>
    </row>
    <row r="88" spans="1:1" x14ac:dyDescent="0.25">
      <c r="A88" s="21"/>
    </row>
    <row r="89" spans="1:1" x14ac:dyDescent="0.25">
      <c r="A89" s="21"/>
    </row>
  </sheetData>
  <sheetProtection sheet="1" formatCells="0" formatColumns="0" formatRows="0" insertColumns="0" insertRows="0" insertHyperlinks="0" deleteColumns="0" deleteRows="0" selectLockedCells="1" sort="0" autoFilter="0" pivotTables="0"/>
  <conditionalFormatting sqref="D1:D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Claim</vt:lpstr>
      <vt:lpstr>Members</vt:lpstr>
      <vt:lpstr>Submitted</vt:lpstr>
      <vt:lpstr>Members!Print_Titles</vt:lpstr>
      <vt:lpstr>Submitted!Print_Titles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AMERICAN SENIOR CARE</cp:lastModifiedBy>
  <dcterms:created xsi:type="dcterms:W3CDTF">2015-06-05T18:17:20Z</dcterms:created>
  <dcterms:modified xsi:type="dcterms:W3CDTF">2024-07-13T15:58:35Z</dcterms:modified>
</cp:coreProperties>
</file>