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1A4BF8FC-A2A6-4CA4-9295-72FCA3BFB05F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ummary" sheetId="2" r:id="rId1"/>
    <sheet name="Insurance" sheetId="1" r:id="rId2"/>
    <sheet name="Claims" sheetId="3" r:id="rId3"/>
  </sheets>
  <definedNames>
    <definedName name="_xlnm.Print_Titles" localSheetId="2">Claims!$1:$1</definedName>
    <definedName name="_xlnm.Print_Titles" localSheetId="1">Insurance!$1:$1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2" l="1"/>
  <c r="B19" i="2"/>
  <c r="B21" i="2"/>
  <c r="B20" i="2"/>
  <c r="A17" i="2"/>
  <c r="A16" i="2"/>
  <c r="A14" i="2"/>
  <c r="A13" i="2"/>
  <c r="A12" i="2"/>
  <c r="A11" i="2"/>
  <c r="A10" i="2"/>
  <c r="A9" i="2"/>
  <c r="A8" i="2"/>
  <c r="H3" i="3" l="1"/>
  <c r="G3" i="3"/>
  <c r="H2" i="3"/>
</calcChain>
</file>

<file path=xl/sharedStrings.xml><?xml version="1.0" encoding="utf-8"?>
<sst xmlns="http://schemas.openxmlformats.org/spreadsheetml/2006/main" count="27" uniqueCount="27">
  <si>
    <t>Name</t>
  </si>
  <si>
    <t>Auth #</t>
  </si>
  <si>
    <t>Dx Code</t>
  </si>
  <si>
    <t>Schedule</t>
  </si>
  <si>
    <t>Insurance</t>
  </si>
  <si>
    <t>Claimbot Summary</t>
  </si>
  <si>
    <t>Username</t>
  </si>
  <si>
    <t>Password</t>
  </si>
  <si>
    <t>Last Name</t>
  </si>
  <si>
    <t>First Name</t>
  </si>
  <si>
    <t>Birth Date</t>
  </si>
  <si>
    <t>Form</t>
  </si>
  <si>
    <t>Billing Provider</t>
  </si>
  <si>
    <t>Vacation</t>
  </si>
  <si>
    <t>Exclude</t>
  </si>
  <si>
    <t>Medicaid</t>
  </si>
  <si>
    <t>Date</t>
  </si>
  <si>
    <t>Claim Start</t>
  </si>
  <si>
    <t>Claim End</t>
  </si>
  <si>
    <t>Sent</t>
  </si>
  <si>
    <t>Paid</t>
  </si>
  <si>
    <t>Total Paid:</t>
  </si>
  <si>
    <t>Total Claims:</t>
  </si>
  <si>
    <t>Total Bill:</t>
  </si>
  <si>
    <t>Start</t>
  </si>
  <si>
    <t>End</t>
  </si>
  <si>
    <t>Professional (CMS)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</si>
</sst>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44" fontId="1" fillId="0" borderId="0" xfId="1" applyFont="1"/>
    <xf numFmtId="44" fontId="0" fillId="0" borderId="0" xfId="1" applyFont="1"/>
    <xf numFmtId="3" fontId="3" fillId="0" borderId="0" xfId="0" applyNumberFormat="1" applyFont="1"/>
    <xf numFmtId="3" fontId="6" fillId="0" borderId="0" xfId="0" applyNumberFormat="1" applyFont="1"/>
    <xf numFmtId="44" fontId="6" fillId="0" borderId="0" xfId="1" applyFont="1"/>
    <xf numFmtId="165" fontId="1" fillId="0" borderId="0" xfId="0" applyNumberFormat="1" applyFont="1"/>
    <xf numFmtId="165" fontId="0" fillId="0" borderId="0" xfId="0" applyNumberFormat="1"/>
    <xf numFmtId="166" fontId="5" fillId="0" borderId="0" xfId="0" applyNumberFormat="1" applyFont="1" applyAlignment="1">
      <alignment horizontal="center"/>
    </xf>
    <xf numFmtId="0" fontId="8" fillId="0" borderId="0" xfId="0" applyFont="1"/>
    <xf numFmtId="0" fontId="5" fillId="0" borderId="3" xfId="0" applyFont="1" applyBorder="1"/>
    <xf numFmtId="166" fontId="5" fillId="0" borderId="4" xfId="0" applyNumberFormat="1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3" xfId="0" applyFont="1" applyBorder="1"/>
    <xf numFmtId="0" fontId="5" fillId="0" borderId="5" xfId="0" applyFont="1" applyBorder="1"/>
    <xf numFmtId="0" fontId="8" fillId="0" borderId="4" xfId="0" applyFont="1" applyBorder="1" applyAlignment="1">
      <alignment horizontal="center"/>
    </xf>
    <xf numFmtId="44" fontId="8" fillId="0" borderId="4" xfId="0" applyNumberFormat="1" applyFont="1" applyBorder="1" applyAlignment="1">
      <alignment horizontal="center"/>
    </xf>
    <xf numFmtId="44" fontId="8" fillId="0" borderId="6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4" xfId="0" applyFont="1" applyBorder="1" applyAlignment="1">
      <alignment horizontal="right"/>
    </xf>
    <xf numFmtId="44" fontId="8" fillId="0" borderId="4" xfId="1" applyFont="1" applyBorder="1" applyAlignment="1" applyProtection="1">
      <alignment horizontal="center"/>
      <protection locked="0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6" fontId="9" fillId="0" borderId="3" xfId="0" applyNumberFormat="1" applyFont="1" applyBorder="1" applyAlignment="1">
      <alignment horizontal="center"/>
    </xf>
    <xf numFmtId="166" fontId="9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3"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2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21.08984375" style="23" bestFit="1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6" t="s">
        <v>5</v>
      </c>
      <c r="B1" s="27"/>
      <c r="F1" s="12"/>
      <c r="G1" s="12"/>
      <c r="H1" s="12"/>
    </row>
    <row r="2" spans="1:8" ht="18.5" x14ac:dyDescent="0.45">
      <c r="A2" s="14" t="s">
        <v>11</v>
      </c>
      <c r="B2" s="15" t="s">
        <v>26</v>
      </c>
    </row>
    <row r="3" spans="1:8" ht="18.5" x14ac:dyDescent="0.45">
      <c r="A3" s="14" t="s">
        <v>4</v>
      </c>
      <c r="B3" s="16"/>
    </row>
    <row r="4" spans="1:8" ht="18.5" x14ac:dyDescent="0.45">
      <c r="A4" s="14" t="s">
        <v>6</v>
      </c>
      <c r="B4" s="16"/>
    </row>
    <row r="5" spans="1:8" ht="18.5" x14ac:dyDescent="0.45">
      <c r="A5" s="14" t="s">
        <v>7</v>
      </c>
      <c r="B5" s="16"/>
    </row>
    <row r="6" spans="1:8" ht="18.5" x14ac:dyDescent="0.45">
      <c r="A6" s="14" t="s">
        <v>12</v>
      </c>
      <c r="B6" s="16"/>
    </row>
    <row r="7" spans="1:8" ht="18.5" x14ac:dyDescent="0.45">
      <c r="A7" s="17"/>
      <c r="B7" s="19"/>
    </row>
    <row r="8" spans="1:8" ht="26" x14ac:dyDescent="0.6">
      <c r="A8" s="28" t="str">
        <f>$B$2 &amp; " Only"</f>
        <v>Professional (CMS) Only</v>
      </c>
      <c r="B8" s="29"/>
    </row>
    <row r="9" spans="1:8" ht="18.5" x14ac:dyDescent="0.45">
      <c r="A9" s="14" t="str">
        <f>IF($B$2="Professional (CMS)", "Rendering Provider", "Physician")</f>
        <v>Rendering Provider</v>
      </c>
      <c r="B9" s="16"/>
    </row>
    <row r="10" spans="1:8" ht="18.5" x14ac:dyDescent="0.45">
      <c r="A10" s="14" t="str">
        <f>IF($B$2="Professional (CMS)","Facilities","Revenue Code")</f>
        <v>Facilities</v>
      </c>
      <c r="B10" s="16"/>
    </row>
    <row r="11" spans="1:8" ht="18.5" x14ac:dyDescent="0.45">
      <c r="A11" s="14" t="str">
        <f>IF($B$2="Professional (CMS)","Place of Service","Description")</f>
        <v>Place of Service</v>
      </c>
      <c r="B11" s="16"/>
    </row>
    <row r="12" spans="1:8" ht="18.5" x14ac:dyDescent="0.45">
      <c r="A12" s="14" t="str">
        <f>IF($B$2="Professional (CMS)", "CPT Code", "CPT Code (SDC)")</f>
        <v>CPT Code</v>
      </c>
      <c r="B12" s="16"/>
    </row>
    <row r="13" spans="1:8" ht="18.5" x14ac:dyDescent="0.45">
      <c r="A13" s="14" t="str">
        <f>IF($B$2="Professional (CMS)", "Modifier", "CPT Code (Trans)")</f>
        <v>Modifier</v>
      </c>
      <c r="B13" s="16"/>
    </row>
    <row r="14" spans="1:8" ht="18.5" x14ac:dyDescent="0.45">
      <c r="A14" s="14" t="str">
        <f>IF($B$2="Professional (CMS)","Diagnosis","Charges (SDC)")</f>
        <v>Diagnosis</v>
      </c>
      <c r="B14" s="16"/>
    </row>
    <row r="15" spans="1:8" ht="18.5" x14ac:dyDescent="0.45">
      <c r="A15" s="14" t="str">
        <f>IF($B$2="Professional (CMS)", "Charges", "Charges (Trans)")</f>
        <v>Charges</v>
      </c>
      <c r="B15" s="25"/>
    </row>
    <row r="16" spans="1:8" ht="18.5" x14ac:dyDescent="0.45">
      <c r="A16" s="14" t="str">
        <f>IF($B$2="Professional (CMS)", "Units", "Units (SDC)")</f>
        <v>Units</v>
      </c>
      <c r="B16" s="16"/>
    </row>
    <row r="17" spans="1:2" ht="18.5" x14ac:dyDescent="0.45">
      <c r="A17" s="14" t="str">
        <f>IF($B$2="Professional (CMS)", "", "Units (Trans)")</f>
        <v/>
      </c>
      <c r="B17" s="16"/>
    </row>
    <row r="18" spans="1:2" ht="18.5" x14ac:dyDescent="0.45">
      <c r="A18" s="17"/>
      <c r="B18" s="19"/>
    </row>
    <row r="19" spans="1:2" ht="18.5" x14ac:dyDescent="0.45">
      <c r="A19" s="14" t="s">
        <v>22</v>
      </c>
      <c r="B19" s="24">
        <f>COUNTA(Claims!A:A)-1</f>
        <v>0</v>
      </c>
    </row>
    <row r="20" spans="1:2" ht="18.5" x14ac:dyDescent="0.45">
      <c r="A20" s="14" t="s">
        <v>23</v>
      </c>
      <c r="B20" s="20">
        <f>SUM(Claims!E:E)</f>
        <v>0</v>
      </c>
    </row>
    <row r="21" spans="1:2" ht="18.5" x14ac:dyDescent="0.45">
      <c r="A21" s="18" t="s">
        <v>21</v>
      </c>
      <c r="B21" s="21">
        <f>SUM(Claims!F:F)</f>
        <v>0</v>
      </c>
    </row>
    <row r="22" spans="1:2" ht="18.5" x14ac:dyDescent="0.45">
      <c r="A22" s="13"/>
      <c r="B22" s="22"/>
    </row>
  </sheetData>
  <sheetProtection algorithmName="SHA-512" hashValue="Y/R11Z85Fd4+/EUPmKTn8lQNX+3q5nOd7xv0y/TaZuzc14OF5lvtZkDkfpAL3ki8H+hQl1okmRuRrWOsJrhUfQ==" saltValue="4wKzWEDl6NQwv7lF1S3qXA==" spinCount="100000"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4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"/>
  <sheetViews>
    <sheetView workbookViewId="0">
      <pane ySplit="1" topLeftCell="A2" activePane="bottomLeft" state="frozen"/>
      <selection pane="bottomLeft" activeCell="B2" sqref="B2:L3"/>
    </sheetView>
  </sheetViews>
  <sheetFormatPr defaultRowHeight="14.5" x14ac:dyDescent="0.35"/>
  <cols>
    <col min="1" max="1" width="1.6328125" customWidth="1"/>
    <col min="2" max="2" width="10.1796875" bestFit="1" customWidth="1"/>
    <col min="3" max="3" width="10.1796875" customWidth="1"/>
    <col min="4" max="4" width="10.453125" style="11" bestFit="1" customWidth="1"/>
    <col min="5" max="5" width="11" style="11" bestFit="1" customWidth="1"/>
    <col min="6" max="6" width="13.26953125" bestFit="1" customWidth="1"/>
    <col min="7" max="7" width="7.7265625" bestFit="1" customWidth="1"/>
    <col min="8" max="8" width="8.26953125" bestFit="1" customWidth="1"/>
    <col min="9" max="9" width="6.453125" style="1" bestFit="1" customWidth="1"/>
    <col min="10" max="10" width="7.453125" style="1" bestFit="1" customWidth="1"/>
    <col min="11" max="11" width="6.453125" style="1" bestFit="1" customWidth="1"/>
    <col min="12" max="12" width="7.453125" style="1" bestFit="1" customWidth="1"/>
    <col min="13" max="13" width="7.1796875" bestFit="1" customWidth="1"/>
  </cols>
  <sheetData>
    <row r="1" spans="2:13" x14ac:dyDescent="0.35">
      <c r="B1" s="2" t="s">
        <v>8</v>
      </c>
      <c r="C1" s="2" t="s">
        <v>9</v>
      </c>
      <c r="D1" s="10" t="s">
        <v>10</v>
      </c>
      <c r="E1" s="10" t="s">
        <v>15</v>
      </c>
      <c r="F1" s="2" t="s">
        <v>1</v>
      </c>
      <c r="G1" s="2" t="s">
        <v>2</v>
      </c>
      <c r="H1" s="2" t="s">
        <v>3</v>
      </c>
      <c r="I1" s="3" t="s">
        <v>24</v>
      </c>
      <c r="J1" s="3" t="s">
        <v>25</v>
      </c>
      <c r="K1" s="30" t="s">
        <v>13</v>
      </c>
      <c r="L1" s="30"/>
      <c r="M1" s="3" t="s">
        <v>14</v>
      </c>
    </row>
  </sheetData>
  <mergeCells count="1">
    <mergeCell ref="K1:L1"/>
  </mergeCells>
  <conditionalFormatting sqref="J1:J1048576">
    <cfRule type="expression" dxfId="2" priority="8">
      <formula>AND($J1&lt;TODAY(), $J1&lt;&gt;"")</formula>
    </cfRule>
  </conditionalFormatting>
  <conditionalFormatting sqref="K2:L1000">
    <cfRule type="notContainsBlanks" dxfId="1" priority="9">
      <formula>LEN(TRIM(K2))&gt;0</formula>
    </cfRule>
  </conditionalFormatting>
  <conditionalFormatting sqref="M2:M1048576">
    <cfRule type="notContainsBlanks" dxfId="0" priority="1">
      <formula>LEN(TRIM(M2))&gt;0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H4"/>
  <sheetViews>
    <sheetView workbookViewId="0">
      <pane ySplit="1" topLeftCell="A2" activePane="bottomLeft" state="frozen"/>
      <selection pane="bottomLeft" activeCell="A2" sqref="A2:F3"/>
    </sheetView>
  </sheetViews>
  <sheetFormatPr defaultRowHeight="14.5" x14ac:dyDescent="0.35"/>
  <cols>
    <col min="1" max="1" width="9.453125" bestFit="1" customWidth="1"/>
    <col min="2" max="2" width="10.1796875" bestFit="1" customWidth="1"/>
    <col min="3" max="4" width="10.6328125" customWidth="1"/>
    <col min="5" max="6" width="15.54296875" style="6" bestFit="1" customWidth="1"/>
    <col min="7" max="7" width="9.26953125" style="7" bestFit="1" customWidth="1"/>
    <col min="8" max="8" width="8.7265625" style="7"/>
  </cols>
  <sheetData>
    <row r="1" spans="1:8" x14ac:dyDescent="0.35">
      <c r="A1" s="2" t="s">
        <v>16</v>
      </c>
      <c r="B1" s="2" t="s">
        <v>0</v>
      </c>
      <c r="C1" s="2" t="s">
        <v>17</v>
      </c>
      <c r="D1" s="2" t="s">
        <v>18</v>
      </c>
      <c r="E1" s="5" t="s">
        <v>19</v>
      </c>
      <c r="F1" s="5" t="s">
        <v>20</v>
      </c>
      <c r="G1" s="8"/>
      <c r="H1" s="9"/>
    </row>
    <row r="2" spans="1:8" x14ac:dyDescent="0.35">
      <c r="A2" s="4"/>
      <c r="C2" s="4"/>
      <c r="D2" s="4"/>
      <c r="H2" s="7">
        <f>MONTH(D2)</f>
        <v>1</v>
      </c>
    </row>
    <row r="3" spans="1:8" x14ac:dyDescent="0.35">
      <c r="A3" s="4"/>
      <c r="C3" s="4"/>
      <c r="D3" s="4"/>
      <c r="G3" s="7">
        <f>MONTH(C3)</f>
        <v>1</v>
      </c>
      <c r="H3" s="7">
        <f>MONTH(D3)</f>
        <v>1</v>
      </c>
    </row>
    <row r="4" spans="1:8" x14ac:dyDescent="0.35">
      <c r="C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Insurance</vt:lpstr>
      <vt:lpstr>Claims</vt:lpstr>
      <vt:lpstr>Claims!Print_Titles</vt:lpstr>
      <vt:lpstr>Insurance!Print_Titles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2024-05-15T20:32:42Z</dcterms:modified>
</cp:coreProperties>
</file>