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613D58FD-F687-4987-B083-A6B26F6C452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<sst xmlns="http://schemas.openxmlformats.org/spreadsheetml/2006/main" count="26" uniqueCount="26">
  <si>
    <t>Name</t>
  </si>
  <si>
    <t>Auth #</t>
  </si>
  <si>
    <t>Dx Code</t>
  </si>
  <si>
    <t>Schedule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</si>
  <si>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</si>
  <si>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</si>
  <si>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</si>
  <si>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</si>
  <si>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</si>
  <si>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</si>
  <si>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</si>
  <si>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</si>
  <si>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</si>
  <si>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</si>
  <si>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Medicaid</t>
  </si>
  <si>
    <t>Date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</si>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</sst>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</v>
      </c>
      <c r="B1" s="24"/>
      <c r="F1" s="8"/>
      <c r="G1" s="8"/>
      <c r="H1" s="8"/>
    </row>
    <row r="2" spans="1:8" ht="18.5" x14ac:dyDescent="0.45">
      <c r="A2" s="9" t="s">
        <v>10</v>
      </c>
      <c r="B2" s="19" t="s">
        <v>23</v>
      </c>
    </row>
    <row r="3" spans="1:8" ht="18.5" x14ac:dyDescent="0.45">
      <c r="A3" s="9" t="s">
        <v>5</v>
      </c>
      <c r="B3" s="17"/>
    </row>
    <row r="4" spans="1:8" ht="18.5" x14ac:dyDescent="0.45">
      <c r="A4" s="9" t="s">
        <v>6</v>
      </c>
      <c r="B4" s="17"/>
    </row>
    <row r="5" spans="1:8" ht="18.5" x14ac:dyDescent="0.45">
      <c r="A5" s="9" t="s">
        <v>22</v>
      </c>
      <c r="B5" s="17"/>
    </row>
    <row r="6" spans="1:8" ht="18.5" x14ac:dyDescent="0.45">
      <c r="A6" s="9" t="s">
        <v>11</v>
      </c>
      <c r="B6" s="20"/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/>
    </row>
    <row r="10" spans="1:8" ht="18.5" x14ac:dyDescent="0.45">
      <c r="A10" s="9" t="str">
        <f>IF($B$2="Professional (CMS)","Facilities", IF($B$2="Institutional (UB)", "Bill Type", "Error"))</f>
        <v>Facilities</v>
      </c>
      <c r="B10" s="17"/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/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/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/>
    </row>
    <row r="14" spans="1:8" ht="18.5" x14ac:dyDescent="0.45">
      <c r="A14" s="9" t="str">
        <f>IF($B$2="Professional (CMS)","Diagnosis",IF($B$2="Institutional (UB)", "Charges (SDC)", "Error"))</f>
        <v>Diagnosis</v>
      </c>
      <c r="B14" s="17"/>
    </row>
    <row r="15" spans="1:8" ht="18.5" x14ac:dyDescent="0.45">
      <c r="A15" s="9" t="str">
        <f>IF($B$2="Professional (CMS)", "Charges", IF($B$2="Institutional (UB)", "Units (SDC)", "Error"))</f>
        <v>Charges</v>
      </c>
      <c r="B15" s="18"/>
    </row>
    <row r="16" spans="1:8" ht="18.5" x14ac:dyDescent="0.45">
      <c r="A16" s="9" t="str">
        <f>IF($B$2="Professional (CMS)", "Units", IF($B$2="Institutional (UB)", "Description (Trans)", "Error"))</f>
        <v>Units</v>
      </c>
      <c r="B16" s="17"/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18</v>
      </c>
      <c r="B21" s="16">
        <f>COUNTA(Claims!A:A)-1</f>
        <v>0</v>
      </c>
    </row>
    <row r="22" spans="1:2" ht="18.5" x14ac:dyDescent="0.45">
      <c r="A22" s="9" t="s">
        <v>19</v>
      </c>
      <c r="B22" s="13">
        <f>SUMIF(Claims!D:D, "&gt;0")</f>
        <v>0</v>
      </c>
    </row>
    <row r="23" spans="1:2" ht="18.5" x14ac:dyDescent="0.45">
      <c r="A23" s="11" t="s">
        <v>17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B2" sqref="B2:L3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7</v>
      </c>
      <c r="C1" s="2" t="s">
        <v>8</v>
      </c>
      <c r="D1" s="6" t="s">
        <v>9</v>
      </c>
      <c r="E1" s="6" t="s">
        <v>14</v>
      </c>
      <c r="F1" s="2" t="s">
        <v>1</v>
      </c>
      <c r="G1" s="2" t="s">
        <v>2</v>
      </c>
      <c r="H1" s="2" t="s">
        <v>3</v>
      </c>
      <c r="I1" s="3" t="s">
        <v>20</v>
      </c>
      <c r="J1" s="3" t="s">
        <v>21</v>
      </c>
      <c r="K1" s="27" t="s">
        <v>12</v>
      </c>
      <c r="L1" s="27"/>
      <c r="M1" s="3" t="s">
        <v>13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15</v>
      </c>
      <c r="B1" s="2" t="s">
        <v>0</v>
      </c>
      <c r="C1" s="2" t="s">
        <v>25</v>
      </c>
      <c r="D1" s="4" t="s">
        <v>24</v>
      </c>
      <c r="E1" s="4" t="s">
        <v>16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2024-05-18T22:08:45Z</dcterms:modified>
</cp:coreProperties>
</file>