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D94C76C-A862-4AEF-B764-6A38486C50E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A11" i="2"/>
  <c r="A18" i="2" l="1"/>
  <c r="A17" i="2"/>
  <c r="A16" i="2"/>
  <c r="A15" i="2"/>
  <c r="A14" i="2"/>
  <c r="A13" i="2"/>
  <c r="A12" i="2"/>
  <c r="A10" i="2"/>
  <c r="B20" i="2"/>
  <c r="B22" i="2"/>
  <c r="A9" i="2"/>
  <c r="A8" i="2"/>
</calcChain>
</file>

<file path=xl/sharedStrings.xml><?xml version="1.0" encoding="utf-8"?>
<sst xmlns="http://schemas.openxmlformats.org/spreadsheetml/2006/main" count="27" uniqueCount="27">
  <si>
    <t>Name</t>
  </si>
  <si>
    <t>Auth #</t>
  </si>
  <si>
    <t>Dx Code</t>
  </si>
  <si>
    <t>Schedule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</si>
  <si>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</si>
  <si>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</si>
  <si>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</si>
  <si>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</si>
  <si>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</si>
  <si>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</si>
  <si>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</si>
  <si>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</si>
  <si>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</si>
  <si>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</si>
  <si>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Medicaid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</si>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</sst>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8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4</v>
      </c>
      <c r="B1" s="25"/>
      <c r="F1" s="9"/>
      <c r="G1" s="9"/>
      <c r="H1" s="9"/>
    </row>
    <row r="2" spans="1:8" ht="18.5" x14ac:dyDescent="0.45">
      <c r="A2" s="11" t="s">
        <v>10</v>
      </c>
      <c r="B2" s="22" t="s">
        <v>26</v>
      </c>
    </row>
    <row r="3" spans="1:8" ht="18.5" x14ac:dyDescent="0.45">
      <c r="A3" s="11" t="s">
        <v>5</v>
      </c>
      <c r="B3" s="20"/>
    </row>
    <row r="4" spans="1:8" ht="18.5" x14ac:dyDescent="0.45">
      <c r="A4" s="11" t="s">
        <v>6</v>
      </c>
      <c r="B4" s="20"/>
    </row>
    <row r="5" spans="1:8" ht="18.5" x14ac:dyDescent="0.45">
      <c r="A5" s="11" t="s">
        <v>25</v>
      </c>
      <c r="B5" s="20"/>
    </row>
    <row r="6" spans="1:8" ht="18.5" x14ac:dyDescent="0.45">
      <c r="A6" s="11" t="s">
        <v>11</v>
      </c>
      <c r="B6" s="23"/>
    </row>
    <row r="7" spans="1:8" ht="18.5" x14ac:dyDescent="0.45">
      <c r="A7" s="12"/>
      <c r="B7" s="14"/>
    </row>
    <row r="8" spans="1:8" ht="26" x14ac:dyDescent="0.6">
      <c r="A8" s="26" t="str">
        <f>$B$2 &amp; " Only"</f>
        <v>Professional (CMS) Only</v>
      </c>
      <c r="B8" s="27"/>
    </row>
    <row r="9" spans="1:8" ht="18.5" x14ac:dyDescent="0.45">
      <c r="A9" s="11" t="str">
        <f>IF($B$2="Professional (CMS)", "Rendering Provider", "Physician")</f>
        <v>Rendering Provider</v>
      </c>
      <c r="B9" s="20"/>
    </row>
    <row r="10" spans="1:8" ht="18.5" x14ac:dyDescent="0.45">
      <c r="A10" s="11" t="str">
        <f>IF($B$2="Professional (CMS)","Facilities","Bill Type")</f>
        <v>Facilities</v>
      </c>
      <c r="B10" s="20"/>
    </row>
    <row r="11" spans="1:8" ht="18.5" x14ac:dyDescent="0.45">
      <c r="A11" s="11" t="str">
        <f>IF($B$2="Professional (CMS)","Place of Service", "Revenue Code")</f>
        <v>Place of Service</v>
      </c>
      <c r="B11" s="20"/>
    </row>
    <row r="12" spans="1:8" ht="18.5" x14ac:dyDescent="0.45">
      <c r="A12" s="11" t="str">
        <f>IF($B$2="Professional (CMS)", "CPT Code", "Description")</f>
        <v>CPT Code</v>
      </c>
      <c r="B12" s="20"/>
    </row>
    <row r="13" spans="1:8" ht="18.5" x14ac:dyDescent="0.45">
      <c r="A13" s="11" t="str">
        <f>IF($B$2="Professional (CMS)", "Modifier", "CPT Code (SDC)")</f>
        <v>Modifier</v>
      </c>
      <c r="B13" s="20"/>
    </row>
    <row r="14" spans="1:8" ht="18.5" x14ac:dyDescent="0.45">
      <c r="A14" s="11" t="str">
        <f>IF($B$2="Professional (CMS)","Diagnosis","CPT Code (Trans)")</f>
        <v>Diagnosis</v>
      </c>
      <c r="B14" s="20"/>
    </row>
    <row r="15" spans="1:8" ht="18.5" x14ac:dyDescent="0.45">
      <c r="A15" s="11" t="str">
        <f>IF($B$2="Professional (CMS)", "Charges", "Charges (SDC)")</f>
        <v>Charges</v>
      </c>
      <c r="B15" s="21"/>
    </row>
    <row r="16" spans="1:8" ht="18.5" x14ac:dyDescent="0.45">
      <c r="A16" s="11" t="str">
        <f>IF($B$2="Professional (CMS)", "Units", "Charges (Trans)")</f>
        <v>Units</v>
      </c>
      <c r="B16" s="20"/>
    </row>
    <row r="17" spans="1:2" ht="18.5" x14ac:dyDescent="0.45">
      <c r="A17" s="11" t="str">
        <f>IF($B$2="Professional (CMS)", "", "Units (SDC)")</f>
        <v/>
      </c>
      <c r="B17" s="20"/>
    </row>
    <row r="18" spans="1:2" ht="18.5" x14ac:dyDescent="0.45">
      <c r="A18" s="11" t="str">
        <f>IF($B$2="Professional (CMS)", "", "Units (Trans)")</f>
        <v/>
      </c>
      <c r="B18" s="20"/>
    </row>
    <row r="19" spans="1:2" ht="18.5" x14ac:dyDescent="0.45">
      <c r="A19" s="12"/>
      <c r="B19" s="14"/>
    </row>
    <row r="20" spans="1:2" ht="18.5" x14ac:dyDescent="0.45">
      <c r="A20" s="11" t="s">
        <v>21</v>
      </c>
      <c r="B20" s="19">
        <f>COUNTA(Claims!A:A)-1</f>
        <v>0</v>
      </c>
    </row>
    <row r="21" spans="1:2" ht="18.5" x14ac:dyDescent="0.45">
      <c r="A21" s="11" t="s">
        <v>22</v>
      </c>
      <c r="B21" s="15">
        <f>SUMIF(Claims!E:E, "&gt;0")</f>
        <v>0</v>
      </c>
    </row>
    <row r="22" spans="1:2" ht="18.5" x14ac:dyDescent="0.45">
      <c r="A22" s="13" t="s">
        <v>20</v>
      </c>
      <c r="B22" s="16">
        <f>SUM(Claims!F:F)</f>
        <v>0</v>
      </c>
    </row>
    <row r="23" spans="1:2" ht="18.5" x14ac:dyDescent="0.45">
      <c r="A23" s="10"/>
      <c r="B23" s="17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G11" sqref="G1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8" bestFit="1" customWidth="1"/>
    <col min="5" max="5" width="11" style="8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7</v>
      </c>
      <c r="C1" s="2" t="s">
        <v>8</v>
      </c>
      <c r="D1" s="7" t="s">
        <v>9</v>
      </c>
      <c r="E1" s="7" t="s">
        <v>14</v>
      </c>
      <c r="F1" s="2" t="s">
        <v>1</v>
      </c>
      <c r="G1" s="2" t="s">
        <v>2</v>
      </c>
      <c r="H1" s="2" t="s">
        <v>3</v>
      </c>
      <c r="I1" s="3" t="s">
        <v>23</v>
      </c>
      <c r="J1" s="3" t="s">
        <v>24</v>
      </c>
      <c r="K1" s="28" t="s">
        <v>12</v>
      </c>
      <c r="L1" s="28"/>
      <c r="M1" s="3" t="s">
        <v>13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F4"/>
  <sheetViews>
    <sheetView workbookViewId="0">
      <pane ySplit="1" topLeftCell="A2" activePane="bottomLeft" state="frozen"/>
      <selection pane="bottomLeft" activeCell="C5" sqref="C5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</cols>
  <sheetData>
    <row r="1" spans="1:6" x14ac:dyDescent="0.35">
      <c r="A1" s="2" t="s">
        <v>15</v>
      </c>
      <c r="B1" s="2" t="s">
        <v>0</v>
      </c>
      <c r="C1" s="2" t="s">
        <v>16</v>
      </c>
      <c r="D1" s="2" t="s">
        <v>17</v>
      </c>
      <c r="E1" s="5" t="s">
        <v>18</v>
      </c>
      <c r="F1" s="5" t="s">
        <v>19</v>
      </c>
    </row>
    <row r="2" spans="1:6" x14ac:dyDescent="0.35">
      <c r="A2" s="4"/>
      <c r="C2" s="4"/>
      <c r="D2" s="4"/>
    </row>
    <row r="3" spans="1:6" x14ac:dyDescent="0.35">
      <c r="A3" s="4"/>
      <c r="C3" s="4"/>
      <c r="D3" s="4"/>
    </row>
    <row r="4" spans="1:6" x14ac:dyDescent="0.35">
      <c r="C4" s="4"/>
    </row>
  </sheetData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2024-05-17T20:01:31Z</dcterms:modified>
</cp:coreProperties>
</file>