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15599\Desktop\github\power_bi\"/>
    </mc:Choice>
  </mc:AlternateContent>
  <xr:revisionPtr revIDLastSave="0" documentId="13_ncr:1_{89974EAA-38F2-466F-958F-ECA616E2C113}" xr6:coauthVersionLast="47" xr6:coauthVersionMax="47" xr10:uidLastSave="{00000000-0000-0000-0000-000000000000}"/>
  <bookViews>
    <workbookView xWindow="0" yWindow="615" windowWidth="23025" windowHeight="20985" xr2:uid="{00000000-000D-0000-FFFF-FFFF00000000}"/>
  </bookViews>
  <sheets>
    <sheet name="Dashboard" sheetId="3" r:id="rId1"/>
    <sheet name="pivot_table" sheetId="5" r:id="rId2"/>
    <sheet name="working_sheet" sheetId="2" r:id="rId3"/>
    <sheet name="bike_buyers_raw" sheetId="1" r:id="rId4"/>
  </sheets>
  <definedNames>
    <definedName name="_xlnm._FilterDatabase" localSheetId="3" hidden="1">bike_buyers_raw!$A$1:$M$1001</definedName>
    <definedName name="_xlnm._FilterDatabase" localSheetId="2" hidden="1">working_sheet!$A$1:$N$1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2" l="1"/>
  <c r="Q3" i="2"/>
  <c r="R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<sst xmlns="http://schemas.openxmlformats.org/spreadsheetml/2006/main" count="16286" uniqueCount="54">
  <si>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</si>
  <si>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</si>
  <si>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</si>
  <si>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</si>
  <si>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</si>
  <si>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</si>
  <si>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</si>
  <si>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</si>
  <si>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</si>
  <si>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</si>
  <si>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</si>
  <si>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</si>
  <si>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</si>
  <si>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</si>
  <si>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</si>
  <si>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</si>
  <si>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</si>
  <si>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</si>
  <si>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</si>
  <si>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</si>
  <si>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</si>
  <si>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</si>
  <si>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</si>
  <si>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</si>
  <si>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</si>
  <si>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</si>
  <si>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</si>
  <si>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</si>
  <si>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</si>
  <si>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</si>
  <si>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</si>
  <si>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</si>
  <si>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</si>
  <si>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</si>
  <si>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</si>
  <si>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</si>
  <si>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</si>
  <si>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</si>
  <si>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</si>
  <si>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</si>
  <si>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</si>
  <si>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</si>
  <si>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</si>
  <si>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</si>
  <si>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</si>
  <si>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</si>
  <si>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</si>
  <si>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Adolesent</t>
  </si>
  <si>
    <t>Middle Age</t>
  </si>
  <si>
    <t>OLD</t>
  </si>
  <si>
    <t>Bike Sales Dashboard</t>
  </si>
  <si>
    <t>total Male</t>
  </si>
  <si>
    <t>Total Female</t>
  </si>
  <si>
    <t>total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</si>
</sst>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indent="1"/>
    </xf>
    <xf numFmtId="0" fontId="0" fillId="33" borderId="0" xfId="0" applyFill="1" applyAlignment="1">
      <alignment horizontal="center" vertical="center"/>
    </xf>
    <xf numFmtId="0" fontId="0" fillId="34"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35555.555555555555</c:v>
                </c:pt>
                <c:pt idx="1">
                  <c:v>38000</c:v>
                </c:pt>
              </c:numCache>
            </c:numRef>
          </c:val>
          <c:extLst>
            <c:ext xmlns:c16="http://schemas.microsoft.com/office/drawing/2014/chart" uri="{C3380CC4-5D6E-409C-BE32-E72D297353CC}">
              <c16:uniqueId val="{00000000-6442-4948-919C-979513A2381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45000</c:v>
                </c:pt>
                <c:pt idx="1">
                  <c:v>43636.36363636364</c:v>
                </c:pt>
              </c:numCache>
            </c:numRef>
          </c:val>
          <c:extLst>
            <c:ext xmlns:c16="http://schemas.microsoft.com/office/drawing/2014/chart" uri="{C3380CC4-5D6E-409C-BE32-E72D297353CC}">
              <c16:uniqueId val="{00000001-6442-4948-919C-979513A23811}"/>
            </c:ext>
          </c:extLst>
        </c:ser>
        <c:dLbls>
          <c:showLegendKey val="0"/>
          <c:showVal val="0"/>
          <c:showCatName val="0"/>
          <c:showSerName val="0"/>
          <c:showPercent val="0"/>
          <c:showBubbleSize val="0"/>
        </c:dLbls>
        <c:gapWidth val="219"/>
        <c:overlap val="-27"/>
        <c:axId val="2072153487"/>
        <c:axId val="1775858143"/>
      </c:barChart>
      <c:catAx>
        <c:axId val="207215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58143"/>
        <c:crosses val="autoZero"/>
        <c:auto val="1"/>
        <c:lblAlgn val="ctr"/>
        <c:lblOffset val="100"/>
        <c:noMultiLvlLbl val="0"/>
      </c:catAx>
      <c:valAx>
        <c:axId val="177585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15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Adolesent</c:v>
                </c:pt>
                <c:pt idx="1">
                  <c:v>Middle Age</c:v>
                </c:pt>
                <c:pt idx="2">
                  <c:v>OLD</c:v>
                </c:pt>
              </c:strCache>
            </c:strRef>
          </c:cat>
          <c:val>
            <c:numRef>
              <c:f>pivot_table!$B$47:$B$50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9BE-4938-80D1-0F2891B59AF3}"/>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Adolesent</c:v>
                </c:pt>
                <c:pt idx="1">
                  <c:v>Middle Age</c:v>
                </c:pt>
                <c:pt idx="2">
                  <c:v>OLD</c:v>
                </c:pt>
              </c:strCache>
            </c:strRef>
          </c:cat>
          <c:val>
            <c:numRef>
              <c:f>pivot_table!$C$47:$C$50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9BE-4938-80D1-0F2891B59AF3}"/>
            </c:ext>
          </c:extLst>
        </c:ser>
        <c:dLbls>
          <c:showLegendKey val="0"/>
          <c:showVal val="0"/>
          <c:showCatName val="0"/>
          <c:showSerName val="0"/>
          <c:showPercent val="0"/>
          <c:showBubbleSize val="0"/>
        </c:dLbls>
        <c:marker val="1"/>
        <c:smooth val="0"/>
        <c:axId val="1241770479"/>
        <c:axId val="169486911"/>
      </c:lineChart>
      <c:catAx>
        <c:axId val="124177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6911"/>
        <c:crosses val="autoZero"/>
        <c:auto val="1"/>
        <c:lblAlgn val="ctr"/>
        <c:lblOffset val="100"/>
        <c:noMultiLvlLbl val="0"/>
      </c:catAx>
      <c:valAx>
        <c:axId val="1694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Bike Purchase</a:t>
            </a:r>
            <a:r>
              <a:rPr lang="en-US" baseline="0"/>
              <a:t> to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160-49B5-A1F6-028DB72B9E19}"/>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160-49B5-A1F6-028DB72B9E19}"/>
            </c:ext>
          </c:extLst>
        </c:ser>
        <c:dLbls>
          <c:showLegendKey val="0"/>
          <c:showVal val="0"/>
          <c:showCatName val="0"/>
          <c:showSerName val="0"/>
          <c:showPercent val="0"/>
          <c:showBubbleSize val="0"/>
        </c:dLbls>
        <c:smooth val="0"/>
        <c:axId val="1245599199"/>
        <c:axId val="2075810527"/>
      </c:lineChart>
      <c:catAx>
        <c:axId val="124559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0527"/>
        <c:crosses val="autoZero"/>
        <c:auto val="1"/>
        <c:lblAlgn val="ctr"/>
        <c:lblOffset val="100"/>
        <c:noMultiLvlLbl val="0"/>
      </c:catAx>
      <c:valAx>
        <c:axId val="20758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35555.555555555555</c:v>
                </c:pt>
                <c:pt idx="1">
                  <c:v>38000</c:v>
                </c:pt>
              </c:numCache>
            </c:numRef>
          </c:val>
          <c:extLst>
            <c:ext xmlns:c16="http://schemas.microsoft.com/office/drawing/2014/chart" uri="{C3380CC4-5D6E-409C-BE32-E72D297353CC}">
              <c16:uniqueId val="{00000000-B46B-48AC-8789-BAD9D1553803}"/>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45000</c:v>
                </c:pt>
                <c:pt idx="1">
                  <c:v>43636.36363636364</c:v>
                </c:pt>
              </c:numCache>
            </c:numRef>
          </c:val>
          <c:extLst>
            <c:ext xmlns:c16="http://schemas.microsoft.com/office/drawing/2014/chart" uri="{C3380CC4-5D6E-409C-BE32-E72D297353CC}">
              <c16:uniqueId val="{00000001-B46B-48AC-8789-BAD9D1553803}"/>
            </c:ext>
          </c:extLst>
        </c:ser>
        <c:dLbls>
          <c:dLblPos val="outEnd"/>
          <c:showLegendKey val="0"/>
          <c:showVal val="0"/>
          <c:showCatName val="0"/>
          <c:showSerName val="0"/>
          <c:showPercent val="0"/>
          <c:showBubbleSize val="0"/>
        </c:dLbls>
        <c:gapWidth val="219"/>
        <c:overlap val="-27"/>
        <c:axId val="2072153487"/>
        <c:axId val="1775858143"/>
      </c:barChart>
      <c:catAx>
        <c:axId val="207215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58143"/>
        <c:crosses val="autoZero"/>
        <c:auto val="1"/>
        <c:lblAlgn val="ctr"/>
        <c:lblOffset val="100"/>
        <c:noMultiLvlLbl val="0"/>
      </c:catAx>
      <c:valAx>
        <c:axId val="177585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15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Bike Purchase</a:t>
            </a:r>
            <a:r>
              <a:rPr lang="en-US" baseline="0"/>
              <a:t> to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6C8-406D-B03B-9737ECB34DEA}"/>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6C8-406D-B03B-9737ECB34DEA}"/>
            </c:ext>
          </c:extLst>
        </c:ser>
        <c:dLbls>
          <c:showLegendKey val="0"/>
          <c:showVal val="0"/>
          <c:showCatName val="0"/>
          <c:showSerName val="0"/>
          <c:showPercent val="0"/>
          <c:showBubbleSize val="0"/>
        </c:dLbls>
        <c:smooth val="0"/>
        <c:axId val="1245599199"/>
        <c:axId val="2075810527"/>
      </c:lineChart>
      <c:catAx>
        <c:axId val="124559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0527"/>
        <c:crosses val="autoZero"/>
        <c:auto val="1"/>
        <c:lblAlgn val="ctr"/>
        <c:lblOffset val="100"/>
        <c:noMultiLvlLbl val="0"/>
      </c:catAx>
      <c:valAx>
        <c:axId val="20758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Adolesent</c:v>
                </c:pt>
                <c:pt idx="1">
                  <c:v>Middle Age</c:v>
                </c:pt>
                <c:pt idx="2">
                  <c:v>OLD</c:v>
                </c:pt>
              </c:strCache>
            </c:strRef>
          </c:cat>
          <c:val>
            <c:numRef>
              <c:f>pivot_table!$B$47:$B$50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C45-4E33-8257-84E89CCBFFAF}"/>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Adolesent</c:v>
                </c:pt>
                <c:pt idx="1">
                  <c:v>Middle Age</c:v>
                </c:pt>
                <c:pt idx="2">
                  <c:v>OLD</c:v>
                </c:pt>
              </c:strCache>
            </c:strRef>
          </c:cat>
          <c:val>
            <c:numRef>
              <c:f>pivot_table!$C$47:$C$50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C45-4E33-8257-84E89CCBFFAF}"/>
            </c:ext>
          </c:extLst>
        </c:ser>
        <c:dLbls>
          <c:showLegendKey val="0"/>
          <c:showVal val="0"/>
          <c:showCatName val="0"/>
          <c:showSerName val="0"/>
          <c:showPercent val="0"/>
          <c:showBubbleSize val="0"/>
        </c:dLbls>
        <c:marker val="1"/>
        <c:smooth val="0"/>
        <c:axId val="1241770479"/>
        <c:axId val="169486911"/>
      </c:lineChart>
      <c:catAx>
        <c:axId val="124177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6911"/>
        <c:crosses val="autoZero"/>
        <c:auto val="1"/>
        <c:lblAlgn val="ctr"/>
        <c:lblOffset val="100"/>
        <c:noMultiLvlLbl val="0"/>
      </c:catAx>
      <c:valAx>
        <c:axId val="1694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pivot_table!$A$69:$A$116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pivot_table!$B$69:$B$116</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2063-4C30-84AA-64F2C05D4051}"/>
            </c:ext>
          </c:extLst>
        </c:ser>
        <c:ser>
          <c:idx val="1"/>
          <c:order val="1"/>
          <c:tx>
            <c:strRef>
              <c:f>pivot_table!$C$67:$C$68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pivot_table!$A$69:$A$116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pivot_table!$C$69:$C$116</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2063-4C30-84AA-64F2C05D4051}"/>
            </c:ext>
          </c:extLst>
        </c:ser>
        <c:dLbls>
          <c:showLegendKey val="0"/>
          <c:showVal val="0"/>
          <c:showCatName val="0"/>
          <c:showSerName val="0"/>
          <c:showPercent val="0"/>
          <c:showBubbleSize val="0"/>
        </c:dLbls>
        <c:marker val="1"/>
        <c:smooth val="0"/>
        <c:axId val="164694735"/>
        <c:axId val="27475407"/>
      </c:lineChart>
      <c:catAx>
        <c:axId val="16469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5407"/>
        <c:crosses val="autoZero"/>
        <c:auto val="1"/>
        <c:lblAlgn val="ctr"/>
        <c:lblOffset val="100"/>
        <c:noMultiLvlLbl val="0"/>
      </c:catAx>
      <c:valAx>
        <c:axId val="2747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pivot_table!$B$126:$B$127</c:f>
              <c:strCache>
                <c:ptCount val="1"/>
                <c:pt idx="0">
                  <c:v>No</c:v>
                </c:pt>
              </c:strCache>
            </c:strRef>
          </c:tx>
          <c:spPr>
            <a:solidFill>
              <a:schemeClr val="accent1"/>
            </a:solidFill>
            <a:ln>
              <a:noFill/>
            </a:ln>
            <a:effectLst/>
          </c:spPr>
          <c:invertIfNegative val="0"/>
          <c:cat>
            <c:multiLvlStrRef>
              <c:f>pivot_table!$A$128:$A$140</c:f>
              <c:multiLvlStrCache>
                <c:ptCount val="10"/>
                <c:lvl>
                  <c:pt idx="0">
                    <c:v>0</c:v>
                  </c:pt>
                  <c:pt idx="1">
                    <c:v>1</c:v>
                  </c:pt>
                  <c:pt idx="2">
                    <c:v>2</c:v>
                  </c:pt>
                  <c:pt idx="3">
                    <c:v>3</c:v>
                  </c:pt>
                  <c:pt idx="4">
                    <c:v>4</c:v>
                  </c:pt>
                  <c:pt idx="5">
                    <c:v>0</c:v>
                  </c:pt>
                  <c:pt idx="6">
                    <c:v>1</c:v>
                  </c:pt>
                  <c:pt idx="7">
                    <c:v>2</c:v>
                  </c:pt>
                  <c:pt idx="8">
                    <c:v>3</c:v>
                  </c:pt>
                  <c:pt idx="9">
                    <c:v>4</c:v>
                  </c:pt>
                </c:lvl>
                <c:lvl>
                  <c:pt idx="0">
                    <c:v>Female</c:v>
                  </c:pt>
                  <c:pt idx="5">
                    <c:v>Male</c:v>
                  </c:pt>
                </c:lvl>
              </c:multiLvlStrCache>
            </c:multiLvlStrRef>
          </c:cat>
          <c:val>
            <c:numRef>
              <c:f>pivot_table!$B$128:$B$140</c:f>
              <c:numCache>
                <c:formatCode>General</c:formatCode>
                <c:ptCount val="10"/>
                <c:pt idx="0">
                  <c:v>18</c:v>
                </c:pt>
                <c:pt idx="1">
                  <c:v>31</c:v>
                </c:pt>
                <c:pt idx="2">
                  <c:v>52</c:v>
                </c:pt>
                <c:pt idx="3">
                  <c:v>7</c:v>
                </c:pt>
                <c:pt idx="4">
                  <c:v>11</c:v>
                </c:pt>
                <c:pt idx="5">
                  <c:v>15</c:v>
                </c:pt>
                <c:pt idx="6">
                  <c:v>27</c:v>
                </c:pt>
                <c:pt idx="7">
                  <c:v>33</c:v>
                </c:pt>
                <c:pt idx="8">
                  <c:v>11</c:v>
                </c:pt>
                <c:pt idx="9">
                  <c:v>7</c:v>
                </c:pt>
              </c:numCache>
            </c:numRef>
          </c:val>
          <c:extLst>
            <c:ext xmlns:c16="http://schemas.microsoft.com/office/drawing/2014/chart" uri="{C3380CC4-5D6E-409C-BE32-E72D297353CC}">
              <c16:uniqueId val="{00000000-EB36-4269-805B-9B9B46EA3C37}"/>
            </c:ext>
          </c:extLst>
        </c:ser>
        <c:ser>
          <c:idx val="1"/>
          <c:order val="1"/>
          <c:tx>
            <c:strRef>
              <c:f>pivot_table!$C$126:$C$127</c:f>
              <c:strCache>
                <c:ptCount val="1"/>
                <c:pt idx="0">
                  <c:v>Yes</c:v>
                </c:pt>
              </c:strCache>
            </c:strRef>
          </c:tx>
          <c:spPr>
            <a:solidFill>
              <a:schemeClr val="accent2"/>
            </a:solidFill>
            <a:ln>
              <a:noFill/>
            </a:ln>
            <a:effectLst/>
          </c:spPr>
          <c:invertIfNegative val="0"/>
          <c:cat>
            <c:multiLvlStrRef>
              <c:f>pivot_table!$A$128:$A$140</c:f>
              <c:multiLvlStrCache>
                <c:ptCount val="10"/>
                <c:lvl>
                  <c:pt idx="0">
                    <c:v>0</c:v>
                  </c:pt>
                  <c:pt idx="1">
                    <c:v>1</c:v>
                  </c:pt>
                  <c:pt idx="2">
                    <c:v>2</c:v>
                  </c:pt>
                  <c:pt idx="3">
                    <c:v>3</c:v>
                  </c:pt>
                  <c:pt idx="4">
                    <c:v>4</c:v>
                  </c:pt>
                  <c:pt idx="5">
                    <c:v>0</c:v>
                  </c:pt>
                  <c:pt idx="6">
                    <c:v>1</c:v>
                  </c:pt>
                  <c:pt idx="7">
                    <c:v>2</c:v>
                  </c:pt>
                  <c:pt idx="8">
                    <c:v>3</c:v>
                  </c:pt>
                  <c:pt idx="9">
                    <c:v>4</c:v>
                  </c:pt>
                </c:lvl>
                <c:lvl>
                  <c:pt idx="0">
                    <c:v>Female</c:v>
                  </c:pt>
                  <c:pt idx="5">
                    <c:v>Male</c:v>
                  </c:pt>
                </c:lvl>
              </c:multiLvlStrCache>
            </c:multiLvlStrRef>
          </c:cat>
          <c:val>
            <c:numRef>
              <c:f>pivot_table!$C$128:$C$140</c:f>
              <c:numCache>
                <c:formatCode>General</c:formatCode>
                <c:ptCount val="10"/>
                <c:pt idx="0">
                  <c:v>38</c:v>
                </c:pt>
                <c:pt idx="1">
                  <c:v>46</c:v>
                </c:pt>
                <c:pt idx="2">
                  <c:v>37</c:v>
                </c:pt>
                <c:pt idx="3">
                  <c:v>8</c:v>
                </c:pt>
                <c:pt idx="4">
                  <c:v>2</c:v>
                </c:pt>
                <c:pt idx="5">
                  <c:v>29</c:v>
                </c:pt>
                <c:pt idx="6">
                  <c:v>39</c:v>
                </c:pt>
                <c:pt idx="7">
                  <c:v>30</c:v>
                </c:pt>
                <c:pt idx="8">
                  <c:v>14</c:v>
                </c:pt>
                <c:pt idx="9">
                  <c:v>7</c:v>
                </c:pt>
              </c:numCache>
            </c:numRef>
          </c:val>
          <c:extLst>
            <c:ext xmlns:c16="http://schemas.microsoft.com/office/drawing/2014/chart" uri="{C3380CC4-5D6E-409C-BE32-E72D297353CC}">
              <c16:uniqueId val="{00000001-EB36-4269-805B-9B9B46EA3C37}"/>
            </c:ext>
          </c:extLst>
        </c:ser>
        <c:dLbls>
          <c:showLegendKey val="0"/>
          <c:showVal val="0"/>
          <c:showCatName val="0"/>
          <c:showSerName val="0"/>
          <c:showPercent val="0"/>
          <c:showBubbleSize val="0"/>
        </c:dLbls>
        <c:gapWidth val="219"/>
        <c:overlap val="-27"/>
        <c:axId val="164692335"/>
        <c:axId val="1775857647"/>
      </c:barChart>
      <c:catAx>
        <c:axId val="1646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57647"/>
        <c:crosses val="autoZero"/>
        <c:auto val="1"/>
        <c:lblAlgn val="ctr"/>
        <c:lblOffset val="100"/>
        <c:noMultiLvlLbl val="0"/>
      </c:catAx>
      <c:valAx>
        <c:axId val="177585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304801</xdr:colOff>
      <xdr:row>15</xdr:row>
      <xdr:rowOff>38100</xdr:rowOff>
    </xdr:from>
    <xdr:to>
      <xdr:col>14</xdr:col>
      <xdr:colOff>523875</xdr:colOff>
      <xdr:row>30</xdr:row>
      <xdr:rowOff>152400</xdr:rowOff>
    </xdr:to>
    <xdr:graphicFrame macro="">
      <xdr:nvGraphicFramePr>
        <xdr:cNvPr id="2" name="Chart 1">
          <a:extLst>
            <a:ext uri="{FF2B5EF4-FFF2-40B4-BE49-F238E27FC236}">
              <a16:creationId xmlns:a16="http://schemas.microsoft.com/office/drawing/2014/main" id="{E65D12EE-892F-472B-A6EA-5DE011384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304801</xdr:colOff>
      <xdr:row>5</xdr:row>
      <xdr:rowOff>38100</xdr:rowOff>
    </xdr:from>
    <xdr:to>
      <xdr:col>14</xdr:col>
      <xdr:colOff>523875</xdr:colOff>
      <xdr:row>15</xdr:row>
      <xdr:rowOff>0</xdr:rowOff>
    </xdr:to>
    <xdr:graphicFrame macro="">
      <xdr:nvGraphicFramePr>
        <xdr:cNvPr id="3" name="Chart 2">
          <a:extLst>
            <a:ext uri="{FF2B5EF4-FFF2-40B4-BE49-F238E27FC236}">
              <a16:creationId xmlns:a16="http://schemas.microsoft.com/office/drawing/2014/main" id="{EC696737-BE5F-4F5F-BE96-20DAD12BD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114301</xdr:colOff>
      <xdr:row>31</xdr:row>
      <xdr:rowOff>38099</xdr:rowOff>
    </xdr:from>
    <xdr:to>
      <xdr:col>14</xdr:col>
      <xdr:colOff>514351</xdr:colOff>
      <xdr:row>48</xdr:row>
      <xdr:rowOff>85724</xdr:rowOff>
    </xdr:to>
    <xdr:graphicFrame macro="">
      <xdr:nvGraphicFramePr>
        <xdr:cNvPr id="4" name="Chart 3">
          <a:extLst>
            <a:ext uri="{FF2B5EF4-FFF2-40B4-BE49-F238E27FC236}">
              <a16:creationId xmlns:a16="http://schemas.microsoft.com/office/drawing/2014/main" id="{BCF42ABF-1CE2-4DF0-A64D-9973C8A6A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25</xdr:row>
      <xdr:rowOff>85726</xdr:rowOff>
    </xdr:from>
    <xdr:to>
      <xdr:col>3</xdr:col>
      <xdr:colOff>123825</xdr:colOff>
      <xdr:row>30</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1C1A2ED-75AF-1CFA-7BA7-0F0616F454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5" y="4848226"/>
              <a:ext cx="1828800"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18</xdr:row>
      <xdr:rowOff>142876</xdr:rowOff>
    </xdr:from>
    <xdr:to>
      <xdr:col>6</xdr:col>
      <xdr:colOff>190500</xdr:colOff>
      <xdr:row>30</xdr:row>
      <xdr:rowOff>161926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AB6ABD-DF24-6985-100D-4F8BEDD867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19300" y="3571876"/>
              <a:ext cx="18288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18</xdr:row>
      <xdr:rowOff>142876</xdr:rowOff>
    </xdr:from>
    <xdr:to>
      <xdr:col>3</xdr:col>
      <xdr:colOff>142875</xdr:colOff>
      <xdr:row>25</xdr:row>
      <xdr:rowOff>28575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D6BECD4-74B9-6890-AC18-C38F0BC351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3571876"/>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114301</xdr:colOff>
      <xdr:row>5</xdr:row>
      <xdr:rowOff>66675</xdr:rowOff>
    </xdr:from>
    <xdr:to>
      <xdr:col>3</xdr:col>
      <xdr:colOff>95250</xdr:colOff>
      <xdr:row>11</xdr:row>
      <xdr:rowOff>66675</xdr:rowOff>
    </xdr:to>
    <xdr:sp macro="" textlink="">
      <xdr:nvSpPr>
        <xdr:cNvPr id="9" name="Rectangle 8">
          <a:extLst>
            <a:ext uri="{FF2B5EF4-FFF2-40B4-BE49-F238E27FC236}">
              <a16:creationId xmlns:a16="http://schemas.microsoft.com/office/drawing/2014/main" id="{AEF932DA-CBB4-6476-239D-ED7D5A1FD69B}"/>
            </a:ext>
          </a:extLst>
        </xdr:cNvPr>
        <xdr:cNvSpPr/>
      </xdr:nvSpPr>
      <xdr:spPr>
        <a:xfrm>
          <a:off x="114301" y="1019175"/>
          <a:ext cx="1809749" cy="11430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1000</a:t>
          </a:r>
          <a:endParaRPr lang="en-US" sz="1800"/>
        </a:p>
        <a:p>
          <a:pPr algn="ctr"/>
          <a:r>
            <a:rPr lang="en-US" sz="1100"/>
            <a:t>Unique</a:t>
          </a:r>
          <a:r>
            <a:rPr lang="en-US" sz="1100" baseline="0"/>
            <a:t> Customers</a:t>
          </a:r>
          <a:endParaRPr lang="en-US" sz="1100"/>
        </a:p>
      </xdr:txBody>
    </xdr:sp>
    <xdr:clientData/>
  </xdr:twoCellAnchor>
  <xdr:twoCellAnchor>
    <xdr:from>
      <xdr:col>3</xdr:col>
      <xdr:colOff>228601</xdr:colOff>
      <xdr:row>5</xdr:row>
      <xdr:rowOff>66675</xdr:rowOff>
    </xdr:from>
    <xdr:to>
      <xdr:col>6</xdr:col>
      <xdr:colOff>209550</xdr:colOff>
      <xdr:row>11</xdr:row>
      <xdr:rowOff>66675</xdr:rowOff>
    </xdr:to>
    <xdr:sp macro="" textlink="">
      <xdr:nvSpPr>
        <xdr:cNvPr id="12" name="Rectangle 11">
          <a:extLst>
            <a:ext uri="{FF2B5EF4-FFF2-40B4-BE49-F238E27FC236}">
              <a16:creationId xmlns:a16="http://schemas.microsoft.com/office/drawing/2014/main" id="{7607F4C8-579D-4B0F-9A1F-7355E10A3EF0}"/>
            </a:ext>
          </a:extLst>
        </xdr:cNvPr>
        <xdr:cNvSpPr/>
      </xdr:nvSpPr>
      <xdr:spPr>
        <a:xfrm>
          <a:off x="2057401" y="1019175"/>
          <a:ext cx="1809749" cy="11430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481</a:t>
          </a:r>
          <a:endParaRPr lang="en-US" sz="1800"/>
        </a:p>
        <a:p>
          <a:pPr algn="ctr"/>
          <a:r>
            <a:rPr lang="en-US" sz="1100"/>
            <a:t>Total Bike</a:t>
          </a:r>
          <a:r>
            <a:rPr lang="en-US" sz="1100" baseline="0"/>
            <a:t> Purcahsed</a:t>
          </a:r>
          <a:endParaRPr lang="en-US" sz="1100"/>
        </a:p>
      </xdr:txBody>
    </xdr:sp>
    <xdr:clientData/>
  </xdr:twoCellAnchor>
  <xdr:twoCellAnchor>
    <xdr:from>
      <xdr:col>0</xdr:col>
      <xdr:colOff>114301</xdr:colOff>
      <xdr:row>11</xdr:row>
      <xdr:rowOff>152400</xdr:rowOff>
    </xdr:from>
    <xdr:to>
      <xdr:col>3</xdr:col>
      <xdr:colOff>95250</xdr:colOff>
      <xdr:row>17</xdr:row>
      <xdr:rowOff>152400</xdr:rowOff>
    </xdr:to>
    <xdr:sp macro="" textlink="">
      <xdr:nvSpPr>
        <xdr:cNvPr id="13" name="Rectangle 12">
          <a:extLst>
            <a:ext uri="{FF2B5EF4-FFF2-40B4-BE49-F238E27FC236}">
              <a16:creationId xmlns:a16="http://schemas.microsoft.com/office/drawing/2014/main" id="{7DC5AFE0-E6B8-4EA9-9B5A-346B242732D3}"/>
            </a:ext>
          </a:extLst>
        </xdr:cNvPr>
        <xdr:cNvSpPr/>
      </xdr:nvSpPr>
      <xdr:spPr>
        <a:xfrm>
          <a:off x="114301" y="2247900"/>
          <a:ext cx="1809749" cy="11430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511</a:t>
          </a:r>
          <a:endParaRPr lang="en-US" sz="1800"/>
        </a:p>
        <a:p>
          <a:pPr algn="ctr"/>
          <a:r>
            <a:rPr lang="en-US" sz="1100"/>
            <a:t>Total Males</a:t>
          </a:r>
        </a:p>
      </xdr:txBody>
    </xdr:sp>
    <xdr:clientData/>
  </xdr:twoCellAnchor>
  <xdr:twoCellAnchor>
    <xdr:from>
      <xdr:col>3</xdr:col>
      <xdr:colOff>228601</xdr:colOff>
      <xdr:row>11</xdr:row>
      <xdr:rowOff>152400</xdr:rowOff>
    </xdr:from>
    <xdr:to>
      <xdr:col>6</xdr:col>
      <xdr:colOff>209550</xdr:colOff>
      <xdr:row>17</xdr:row>
      <xdr:rowOff>152400</xdr:rowOff>
    </xdr:to>
    <xdr:sp macro="" textlink="">
      <xdr:nvSpPr>
        <xdr:cNvPr id="14" name="Rectangle 13">
          <a:extLst>
            <a:ext uri="{FF2B5EF4-FFF2-40B4-BE49-F238E27FC236}">
              <a16:creationId xmlns:a16="http://schemas.microsoft.com/office/drawing/2014/main" id="{657FA443-B935-4EC9-B083-455C15D0D3E5}"/>
            </a:ext>
          </a:extLst>
        </xdr:cNvPr>
        <xdr:cNvSpPr/>
      </xdr:nvSpPr>
      <xdr:spPr>
        <a:xfrm>
          <a:off x="2057401" y="2247900"/>
          <a:ext cx="1809749" cy="11430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489</a:t>
          </a:r>
          <a:endParaRPr lang="en-US" sz="1800"/>
        </a:p>
        <a:p>
          <a:pPr algn="ctr"/>
          <a:r>
            <a:rPr lang="en-US" sz="1100"/>
            <a:t>Total Females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1</xdr:row>
      <xdr:rowOff>123824</xdr:rowOff>
    </xdr:from>
    <xdr:to>
      <xdr:col>13</xdr:col>
      <xdr:colOff>0</xdr:colOff>
      <xdr:row>18</xdr:row>
      <xdr:rowOff>0</xdr:rowOff>
    </xdr:to>
    <xdr:graphicFrame macro="">
      <xdr:nvGraphicFramePr>
        <xdr:cNvPr id="2" name="Chart 1">
          <a:extLst>
            <a:ext uri="{FF2B5EF4-FFF2-40B4-BE49-F238E27FC236}">
              <a16:creationId xmlns:a16="http://schemas.microsoft.com/office/drawing/2014/main" id="{388D3A23-6E3A-3C7F-5A9A-1C125C6C8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314324</xdr:colOff>
      <xdr:row>22</xdr:row>
      <xdr:rowOff>180975</xdr:rowOff>
    </xdr:from>
    <xdr:to>
      <xdr:col>15</xdr:col>
      <xdr:colOff>76199</xdr:colOff>
      <xdr:row>40</xdr:row>
      <xdr:rowOff>104775</xdr:rowOff>
    </xdr:to>
    <xdr:graphicFrame macro="">
      <xdr:nvGraphicFramePr>
        <xdr:cNvPr id="3" name="Chart 2">
          <a:extLst>
            <a:ext uri="{FF2B5EF4-FFF2-40B4-BE49-F238E27FC236}">
              <a16:creationId xmlns:a16="http://schemas.microsoft.com/office/drawing/2014/main" id="{3DF9BCC0-1CA8-8AF0-076E-AE389E7C0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200024</xdr:colOff>
      <xdr:row>44</xdr:row>
      <xdr:rowOff>19049</xdr:rowOff>
    </xdr:from>
    <xdr:to>
      <xdr:col>13</xdr:col>
      <xdr:colOff>476249</xdr:colOff>
      <xdr:row>61</xdr:row>
      <xdr:rowOff>114300</xdr:rowOff>
    </xdr:to>
    <xdr:graphicFrame macro="">
      <xdr:nvGraphicFramePr>
        <xdr:cNvPr id="4" name="Chart 3">
          <a:extLst>
            <a:ext uri="{FF2B5EF4-FFF2-40B4-BE49-F238E27FC236}">
              <a16:creationId xmlns:a16="http://schemas.microsoft.com/office/drawing/2014/main" id="{6F5F18CA-1F36-02EC-66FE-9BC3DD1FF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333374</xdr:colOff>
      <xdr:row>64</xdr:row>
      <xdr:rowOff>28575</xdr:rowOff>
    </xdr:from>
    <xdr:to>
      <xdr:col>13</xdr:col>
      <xdr:colOff>180975</xdr:colOff>
      <xdr:row>84</xdr:row>
      <xdr:rowOff>66675</xdr:rowOff>
    </xdr:to>
    <xdr:graphicFrame macro="">
      <xdr:nvGraphicFramePr>
        <xdr:cNvPr id="5" name="Chart 4">
          <a:extLst>
            <a:ext uri="{FF2B5EF4-FFF2-40B4-BE49-F238E27FC236}">
              <a16:creationId xmlns:a16="http://schemas.microsoft.com/office/drawing/2014/main" id="{C0BC1489-2D29-E509-6C10-7FDE3EFA5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690562</xdr:colOff>
      <xdr:row>122</xdr:row>
      <xdr:rowOff>19049</xdr:rowOff>
    </xdr:from>
    <xdr:to>
      <xdr:col>11</xdr:col>
      <xdr:colOff>190500</xdr:colOff>
      <xdr:row>141</xdr:row>
      <xdr:rowOff>180974</xdr:rowOff>
    </xdr:to>
    <xdr:graphicFrame macro="">
      <xdr:nvGraphicFramePr>
        <xdr:cNvPr id="6" name="Chart 5">
          <a:extLst>
            <a:ext uri="{FF2B5EF4-FFF2-40B4-BE49-F238E27FC236}">
              <a16:creationId xmlns:a16="http://schemas.microsoft.com/office/drawing/2014/main" id="{88438E6A-05AB-FEB3-A439-0FFE6D0F9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5599" refreshedDate="45214.992000810184" createdVersion="8" refreshedVersion="8" minRefreshableVersion="3" recordCount="1000" xr:uid="{87234808-7D68-4FAB-BA63-3729C3510F5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409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9C6B93-6686-4C16-91E5-1D7C1E7AB6B4}"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6:D140"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6"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2">
    <field x="2"/>
    <field x="8"/>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A1B01F-41C9-4868-BAC2-1480EC4CD9B5}"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1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AEAF8-C097-4DA0-9CA5-4E39125117C3}"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9843AE-1BFC-4140-9EC3-409833657583}"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63DEE1-78C3-487F-8133-9ADB8F219CD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AB5C2C-8D3D-4724-BBAA-4627B726F665}" sourceName="Marital Status">
  <pivotTables>
    <pivotTable tabId="5" name="PivotTable1"/>
    <pivotTable tabId="5" name="PivotTable2"/>
    <pivotTable tabId="5" name="PivotTable3"/>
    <pivotTable tabId="5" name="PivotTable4"/>
    <pivotTable tabId="5" name="PivotTable5"/>
  </pivotTables>
  <data>
    <tabular pivotCacheId="18754095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0B472D-467C-45CE-9E90-034BC7A6888D}" sourceName="Education">
  <pivotTables>
    <pivotTable tabId="5" name="PivotTable1"/>
  </pivotTables>
  <data>
    <tabular pivotCacheId="187540953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3BA53-FE49-4F25-8461-263581EB3711}" sourceName="Region">
  <pivotTables>
    <pivotTable tabId="5" name="PivotTable1"/>
  </pivotTables>
  <data>
    <tabular pivotCacheId="187540953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6E8F70-2E0E-49B7-B698-C0EB705E7ED0}" cache="Slicer_Marital_Status" caption="Marital Status" rowHeight="241300"/>
  <slicer name="Education" xr10:uid="{C887C239-72B8-491D-A57E-A089A95C7830}" cache="Slicer_Education" caption="Education" rowHeight="241300"/>
  <slicer name="Region" xr10:uid="{C2907073-5016-43E8-AD50-739F01A2A07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7292-E027-405F-899E-0841C353D017}">
  <dimension ref="A1:O49"/>
  <sheetViews>
    <sheetView tabSelected="1" zoomScaleNormal="100" workbookViewId="0">
      <selection activeCell="P7" sqref="P7"/>
    </sheetView>
  </sheetViews>
  <sheetFormatPr defaultRowHeight="15" x14ac:dyDescent="0.25"/>
  <sheetData>
    <row r="1" spans="1:15" x14ac:dyDescent="0.25">
      <c r="A1" s="11"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10"/>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row r="8" spans="1:15" x14ac:dyDescent="0.25">
      <c r="A8" s="10"/>
      <c r="B8" s="10"/>
      <c r="C8" s="10"/>
      <c r="D8" s="10"/>
      <c r="E8" s="10"/>
      <c r="F8" s="10"/>
      <c r="G8" s="10"/>
      <c r="H8" s="10"/>
      <c r="I8" s="10"/>
      <c r="J8" s="10"/>
      <c r="K8" s="10"/>
      <c r="L8" s="10"/>
      <c r="M8" s="10"/>
      <c r="N8" s="10"/>
      <c r="O8" s="10"/>
    </row>
    <row r="9" spans="1:15" x14ac:dyDescent="0.25">
      <c r="A9" s="10"/>
      <c r="B9" s="10"/>
      <c r="C9" s="10"/>
      <c r="D9" s="10"/>
      <c r="E9" s="10"/>
      <c r="F9" s="10"/>
      <c r="G9" s="10"/>
      <c r="H9" s="10"/>
      <c r="I9" s="10"/>
      <c r="J9" s="10"/>
      <c r="K9" s="10"/>
      <c r="L9" s="10"/>
      <c r="M9" s="10"/>
      <c r="N9" s="10"/>
      <c r="O9" s="10"/>
    </row>
    <row r="10" spans="1:15" x14ac:dyDescent="0.25">
      <c r="A10" s="10"/>
      <c r="B10" s="10"/>
      <c r="C10" s="10"/>
      <c r="D10" s="10"/>
      <c r="E10" s="10"/>
      <c r="F10" s="10"/>
      <c r="G10" s="10"/>
      <c r="H10" s="10"/>
      <c r="I10" s="10"/>
      <c r="J10" s="10"/>
      <c r="K10" s="10"/>
      <c r="L10" s="10"/>
      <c r="M10" s="10"/>
      <c r="N10" s="10"/>
      <c r="O10" s="10"/>
    </row>
    <row r="11" spans="1:15" x14ac:dyDescent="0.25">
      <c r="A11" s="10"/>
      <c r="B11" s="10"/>
      <c r="C11" s="10"/>
      <c r="D11" s="10"/>
      <c r="E11" s="10"/>
      <c r="F11" s="10"/>
      <c r="G11" s="10"/>
      <c r="H11" s="10"/>
      <c r="I11" s="10"/>
      <c r="J11" s="10"/>
      <c r="K11" s="10"/>
      <c r="L11" s="10"/>
      <c r="M11" s="10"/>
      <c r="N11" s="10"/>
      <c r="O11" s="10"/>
    </row>
    <row r="12" spans="1:15" x14ac:dyDescent="0.25">
      <c r="A12" s="10"/>
      <c r="B12" s="10"/>
      <c r="C12" s="10"/>
      <c r="D12" s="10"/>
      <c r="E12" s="10"/>
      <c r="F12" s="10"/>
      <c r="G12" s="10"/>
      <c r="H12" s="10"/>
      <c r="I12" s="10"/>
      <c r="J12" s="10"/>
      <c r="K12" s="10"/>
      <c r="L12" s="10"/>
      <c r="M12" s="10"/>
      <c r="N12" s="10"/>
      <c r="O12" s="10"/>
    </row>
    <row r="13" spans="1:15" x14ac:dyDescent="0.25">
      <c r="A13" s="10"/>
      <c r="B13" s="10"/>
      <c r="C13" s="10"/>
      <c r="D13" s="10"/>
      <c r="E13" s="10"/>
      <c r="F13" s="10"/>
      <c r="G13" s="10"/>
      <c r="H13" s="10"/>
      <c r="I13" s="10"/>
      <c r="J13" s="10"/>
      <c r="K13" s="10"/>
      <c r="L13" s="10"/>
      <c r="M13" s="10"/>
      <c r="N13" s="10"/>
      <c r="O13" s="10"/>
    </row>
    <row r="14" spans="1:15" x14ac:dyDescent="0.25">
      <c r="A14" s="10"/>
      <c r="B14" s="10"/>
      <c r="C14" s="10"/>
      <c r="D14" s="10"/>
      <c r="E14" s="10"/>
      <c r="F14" s="10"/>
      <c r="G14" s="10"/>
      <c r="H14" s="10"/>
      <c r="I14" s="10"/>
      <c r="J14" s="10"/>
      <c r="K14" s="10"/>
      <c r="L14" s="10"/>
      <c r="M14" s="10"/>
      <c r="N14" s="10"/>
      <c r="O14" s="10"/>
    </row>
    <row r="15" spans="1:15" x14ac:dyDescent="0.25">
      <c r="A15" s="10"/>
      <c r="B15" s="10"/>
      <c r="C15" s="10"/>
      <c r="D15" s="10"/>
      <c r="E15" s="10"/>
      <c r="F15" s="10"/>
      <c r="G15" s="10"/>
      <c r="H15" s="10"/>
      <c r="I15" s="10"/>
      <c r="J15" s="10"/>
      <c r="K15" s="10"/>
      <c r="L15" s="10"/>
      <c r="M15" s="10"/>
      <c r="N15" s="10"/>
      <c r="O15" s="10"/>
    </row>
    <row r="16" spans="1:15" x14ac:dyDescent="0.25">
      <c r="A16" s="10"/>
      <c r="B16" s="10"/>
      <c r="C16" s="10"/>
      <c r="D16" s="10"/>
      <c r="E16" s="10"/>
      <c r="F16" s="10"/>
      <c r="G16" s="10"/>
      <c r="H16" s="10"/>
      <c r="I16" s="10"/>
      <c r="J16" s="10"/>
      <c r="K16" s="10"/>
      <c r="L16" s="10"/>
      <c r="M16" s="10"/>
      <c r="N16" s="10"/>
      <c r="O16" s="10"/>
    </row>
    <row r="17" spans="1:15" x14ac:dyDescent="0.25">
      <c r="A17" s="10"/>
      <c r="B17" s="10"/>
      <c r="C17" s="10"/>
      <c r="D17" s="10"/>
      <c r="E17" s="10"/>
      <c r="F17" s="10"/>
      <c r="G17" s="10"/>
      <c r="H17" s="10"/>
      <c r="I17" s="10"/>
      <c r="J17" s="10"/>
      <c r="K17" s="10"/>
      <c r="L17" s="10"/>
      <c r="M17" s="10"/>
      <c r="N17" s="10"/>
      <c r="O17" s="10"/>
    </row>
    <row r="18" spans="1:15" x14ac:dyDescent="0.25">
      <c r="A18" s="10"/>
      <c r="B18" s="10"/>
      <c r="C18" s="10"/>
      <c r="D18" s="10"/>
      <c r="E18" s="10"/>
      <c r="F18" s="10"/>
      <c r="G18" s="10"/>
      <c r="H18" s="10"/>
      <c r="I18" s="10"/>
      <c r="J18" s="10"/>
      <c r="K18" s="10"/>
      <c r="L18" s="10"/>
      <c r="M18" s="10"/>
      <c r="N18" s="10"/>
      <c r="O18" s="10"/>
    </row>
    <row r="19" spans="1:15" x14ac:dyDescent="0.25">
      <c r="A19" s="10"/>
      <c r="B19" s="10"/>
      <c r="C19" s="10"/>
      <c r="D19" s="10"/>
      <c r="E19" s="10"/>
      <c r="F19" s="10"/>
      <c r="G19" s="10"/>
      <c r="H19" s="10"/>
      <c r="I19" s="10"/>
      <c r="J19" s="10"/>
      <c r="K19" s="10"/>
      <c r="L19" s="10"/>
      <c r="M19" s="10"/>
      <c r="N19" s="10"/>
      <c r="O19" s="10"/>
    </row>
    <row r="20" spans="1:15" x14ac:dyDescent="0.25">
      <c r="A20" s="10"/>
      <c r="B20" s="10"/>
      <c r="C20" s="10"/>
      <c r="D20" s="10"/>
      <c r="E20" s="10"/>
      <c r="F20" s="10"/>
      <c r="G20" s="10"/>
      <c r="H20" s="10"/>
      <c r="I20" s="10"/>
      <c r="J20" s="10"/>
      <c r="K20" s="10"/>
      <c r="L20" s="10"/>
      <c r="M20" s="10"/>
      <c r="N20" s="10"/>
      <c r="O20" s="10"/>
    </row>
    <row r="21" spans="1:15" x14ac:dyDescent="0.25">
      <c r="A21" s="10"/>
      <c r="B21" s="10"/>
      <c r="C21" s="10"/>
      <c r="D21" s="10"/>
      <c r="E21" s="10"/>
      <c r="F21" s="10"/>
      <c r="G21" s="10"/>
      <c r="H21" s="10"/>
      <c r="I21" s="10"/>
      <c r="J21" s="10"/>
      <c r="K21" s="10"/>
      <c r="L21" s="10"/>
      <c r="M21" s="10"/>
      <c r="N21" s="10"/>
      <c r="O21" s="10"/>
    </row>
    <row r="22" spans="1:15" x14ac:dyDescent="0.25">
      <c r="A22" s="10"/>
      <c r="B22" s="10"/>
      <c r="C22" s="10"/>
      <c r="D22" s="10"/>
      <c r="E22" s="10"/>
      <c r="F22" s="10"/>
      <c r="G22" s="10"/>
      <c r="H22" s="10"/>
      <c r="I22" s="10"/>
      <c r="J22" s="10"/>
      <c r="K22" s="10"/>
      <c r="L22" s="10"/>
      <c r="M22" s="10"/>
      <c r="N22" s="10"/>
      <c r="O22" s="10"/>
    </row>
    <row r="23" spans="1:15" x14ac:dyDescent="0.25">
      <c r="A23" s="10"/>
      <c r="B23" s="10"/>
      <c r="C23" s="10"/>
      <c r="D23" s="10"/>
      <c r="E23" s="10"/>
      <c r="F23" s="10"/>
      <c r="G23" s="10"/>
      <c r="H23" s="10"/>
      <c r="I23" s="10"/>
      <c r="J23" s="10"/>
      <c r="K23" s="10"/>
      <c r="L23" s="10"/>
      <c r="M23" s="10"/>
      <c r="N23" s="10"/>
      <c r="O23" s="10"/>
    </row>
    <row r="24" spans="1:15" x14ac:dyDescent="0.25">
      <c r="A24" s="10"/>
      <c r="B24" s="10"/>
      <c r="C24" s="10"/>
      <c r="D24" s="10"/>
      <c r="E24" s="10"/>
      <c r="F24" s="10"/>
      <c r="G24" s="10"/>
      <c r="H24" s="10"/>
      <c r="I24" s="10"/>
      <c r="J24" s="10"/>
      <c r="K24" s="10"/>
      <c r="L24" s="10"/>
      <c r="M24" s="10"/>
      <c r="N24" s="10"/>
      <c r="O24" s="10"/>
    </row>
    <row r="25" spans="1:15" x14ac:dyDescent="0.25">
      <c r="A25" s="10"/>
      <c r="B25" s="10"/>
      <c r="C25" s="10"/>
      <c r="D25" s="10"/>
      <c r="E25" s="10"/>
      <c r="F25" s="10"/>
      <c r="G25" s="10"/>
      <c r="H25" s="10"/>
      <c r="I25" s="10"/>
      <c r="J25" s="10"/>
      <c r="K25" s="10"/>
      <c r="L25" s="10"/>
      <c r="M25" s="10"/>
      <c r="N25" s="10"/>
      <c r="O25" s="10"/>
    </row>
    <row r="26" spans="1:15" x14ac:dyDescent="0.25">
      <c r="A26" s="10"/>
      <c r="B26" s="10"/>
      <c r="C26" s="10"/>
      <c r="D26" s="10"/>
      <c r="E26" s="10"/>
      <c r="F26" s="10"/>
      <c r="G26" s="10"/>
      <c r="H26" s="10"/>
      <c r="I26" s="10"/>
      <c r="J26" s="10"/>
      <c r="K26" s="10"/>
      <c r="L26" s="10"/>
      <c r="M26" s="10"/>
      <c r="N26" s="10"/>
      <c r="O26" s="10"/>
    </row>
    <row r="27" spans="1:15" x14ac:dyDescent="0.25">
      <c r="A27" s="10"/>
      <c r="B27" s="10"/>
      <c r="C27" s="10"/>
      <c r="D27" s="10"/>
      <c r="E27" s="10"/>
      <c r="F27" s="10"/>
      <c r="G27" s="10"/>
      <c r="H27" s="10"/>
      <c r="I27" s="10"/>
      <c r="J27" s="10"/>
      <c r="K27" s="10"/>
      <c r="L27" s="10"/>
      <c r="M27" s="10"/>
      <c r="N27" s="10"/>
      <c r="O27" s="10"/>
    </row>
    <row r="28" spans="1:15" x14ac:dyDescent="0.25">
      <c r="A28" s="10"/>
      <c r="B28" s="10"/>
      <c r="C28" s="10"/>
      <c r="D28" s="10"/>
      <c r="E28" s="10"/>
      <c r="F28" s="10"/>
      <c r="G28" s="10"/>
      <c r="H28" s="10"/>
      <c r="I28" s="10"/>
      <c r="J28" s="10"/>
      <c r="K28" s="10"/>
      <c r="L28" s="10"/>
      <c r="M28" s="10"/>
      <c r="N28" s="10"/>
      <c r="O28" s="10"/>
    </row>
    <row r="29" spans="1:15" x14ac:dyDescent="0.25">
      <c r="A29" s="10"/>
      <c r="B29" s="10"/>
      <c r="C29" s="10"/>
      <c r="D29" s="10"/>
      <c r="E29" s="10"/>
      <c r="F29" s="10"/>
      <c r="G29" s="10"/>
      <c r="H29" s="10"/>
      <c r="I29" s="10"/>
      <c r="J29" s="10"/>
      <c r="K29" s="10"/>
      <c r="L29" s="10"/>
      <c r="M29" s="10"/>
      <c r="N29" s="10"/>
      <c r="O29" s="10"/>
    </row>
    <row r="30" spans="1:15" x14ac:dyDescent="0.25">
      <c r="A30" s="10"/>
      <c r="B30" s="10"/>
      <c r="C30" s="10"/>
      <c r="D30" s="10"/>
      <c r="E30" s="10"/>
      <c r="F30" s="10"/>
      <c r="G30" s="10"/>
      <c r="H30" s="10"/>
      <c r="I30" s="10"/>
      <c r="J30" s="10"/>
      <c r="K30" s="10"/>
      <c r="L30" s="10"/>
      <c r="M30" s="10"/>
      <c r="N30" s="10"/>
      <c r="O30" s="10"/>
    </row>
    <row r="31" spans="1:15" x14ac:dyDescent="0.25">
      <c r="A31" s="10"/>
      <c r="B31" s="10"/>
      <c r="C31" s="10"/>
      <c r="D31" s="10"/>
      <c r="E31" s="10"/>
      <c r="F31" s="10"/>
      <c r="G31" s="10"/>
      <c r="H31" s="10"/>
      <c r="I31" s="10"/>
      <c r="J31" s="10"/>
      <c r="K31" s="10"/>
      <c r="L31" s="10"/>
      <c r="M31" s="10"/>
      <c r="N31" s="10"/>
      <c r="O31" s="10"/>
    </row>
    <row r="32" spans="1:15" x14ac:dyDescent="0.25">
      <c r="A32" s="10"/>
      <c r="B32" s="10"/>
      <c r="C32" s="10"/>
      <c r="D32" s="10"/>
      <c r="E32" s="10"/>
      <c r="F32" s="10"/>
      <c r="G32" s="10"/>
      <c r="H32" s="10"/>
      <c r="I32" s="10"/>
      <c r="J32" s="10"/>
      <c r="K32" s="10"/>
      <c r="L32" s="10"/>
      <c r="M32" s="10"/>
      <c r="N32" s="10"/>
      <c r="O32" s="10"/>
    </row>
    <row r="33" spans="1:15" x14ac:dyDescent="0.25">
      <c r="A33" s="10"/>
      <c r="B33" s="10"/>
      <c r="C33" s="10"/>
      <c r="D33" s="10"/>
      <c r="E33" s="10"/>
      <c r="F33" s="10"/>
      <c r="G33" s="10"/>
      <c r="H33" s="10"/>
      <c r="I33" s="10"/>
      <c r="J33" s="10"/>
      <c r="K33" s="10"/>
      <c r="L33" s="10"/>
      <c r="M33" s="10"/>
      <c r="N33" s="10"/>
      <c r="O33" s="10"/>
    </row>
    <row r="34" spans="1:15" x14ac:dyDescent="0.25">
      <c r="A34" s="10"/>
      <c r="B34" s="10"/>
      <c r="C34" s="10"/>
      <c r="D34" s="10"/>
      <c r="E34" s="10"/>
      <c r="F34" s="10"/>
      <c r="G34" s="10"/>
      <c r="H34" s="10"/>
      <c r="I34" s="10"/>
      <c r="J34" s="10"/>
      <c r="K34" s="10"/>
      <c r="L34" s="10"/>
      <c r="M34" s="10"/>
      <c r="N34" s="10"/>
      <c r="O34" s="10"/>
    </row>
    <row r="35" spans="1:15" x14ac:dyDescent="0.25">
      <c r="A35" s="10"/>
      <c r="B35" s="10"/>
      <c r="C35" s="10"/>
      <c r="D35" s="10"/>
      <c r="E35" s="10"/>
      <c r="F35" s="10"/>
      <c r="G35" s="10"/>
      <c r="H35" s="10"/>
      <c r="I35" s="10"/>
      <c r="J35" s="10"/>
      <c r="K35" s="10"/>
      <c r="L35" s="10"/>
      <c r="M35" s="10"/>
      <c r="N35" s="10"/>
      <c r="O35" s="10"/>
    </row>
    <row r="36" spans="1:15" x14ac:dyDescent="0.25">
      <c r="A36" s="10"/>
      <c r="B36" s="10"/>
      <c r="C36" s="10"/>
      <c r="D36" s="10"/>
      <c r="E36" s="10"/>
      <c r="F36" s="10"/>
      <c r="G36" s="10"/>
      <c r="H36" s="10"/>
      <c r="I36" s="10"/>
      <c r="J36" s="10"/>
      <c r="K36" s="10"/>
      <c r="L36" s="10"/>
      <c r="M36" s="10"/>
      <c r="N36" s="10"/>
      <c r="O36" s="10"/>
    </row>
    <row r="37" spans="1:15" x14ac:dyDescent="0.25">
      <c r="A37" s="10"/>
      <c r="B37" s="10"/>
      <c r="C37" s="10"/>
      <c r="D37" s="10"/>
      <c r="E37" s="10"/>
      <c r="F37" s="10"/>
      <c r="G37" s="10"/>
      <c r="H37" s="10"/>
      <c r="I37" s="10"/>
      <c r="J37" s="10"/>
      <c r="K37" s="10"/>
      <c r="L37" s="10"/>
      <c r="M37" s="10"/>
      <c r="N37" s="10"/>
      <c r="O37" s="10"/>
    </row>
    <row r="38" spans="1:15" x14ac:dyDescent="0.25">
      <c r="A38" s="10"/>
      <c r="B38" s="10"/>
      <c r="C38" s="10"/>
      <c r="D38" s="10"/>
      <c r="E38" s="10"/>
      <c r="F38" s="10"/>
      <c r="G38" s="10"/>
      <c r="H38" s="10"/>
      <c r="I38" s="10"/>
      <c r="J38" s="10"/>
      <c r="K38" s="10"/>
      <c r="L38" s="10"/>
      <c r="M38" s="10"/>
      <c r="N38" s="10"/>
      <c r="O38" s="10"/>
    </row>
    <row r="39" spans="1:15" x14ac:dyDescent="0.25">
      <c r="A39" s="10"/>
      <c r="B39" s="10"/>
      <c r="C39" s="10"/>
      <c r="D39" s="10"/>
      <c r="E39" s="10"/>
      <c r="F39" s="10"/>
      <c r="G39" s="10"/>
      <c r="H39" s="10"/>
      <c r="I39" s="10"/>
      <c r="J39" s="10"/>
      <c r="K39" s="10"/>
      <c r="L39" s="10"/>
      <c r="M39" s="10"/>
      <c r="N39" s="10"/>
      <c r="O39" s="10"/>
    </row>
    <row r="40" spans="1:15" x14ac:dyDescent="0.25">
      <c r="A40" s="10"/>
      <c r="B40" s="10"/>
      <c r="C40" s="10"/>
      <c r="D40" s="10"/>
      <c r="E40" s="10"/>
      <c r="F40" s="10"/>
      <c r="G40" s="10"/>
      <c r="H40" s="10"/>
      <c r="I40" s="10"/>
      <c r="J40" s="10"/>
      <c r="K40" s="10"/>
      <c r="L40" s="10"/>
      <c r="M40" s="10"/>
      <c r="N40" s="10"/>
      <c r="O40" s="10"/>
    </row>
    <row r="41" spans="1:15" x14ac:dyDescent="0.25">
      <c r="A41" s="10"/>
      <c r="B41" s="10"/>
      <c r="C41" s="10"/>
      <c r="D41" s="10"/>
      <c r="E41" s="10"/>
      <c r="F41" s="10"/>
      <c r="G41" s="10"/>
      <c r="H41" s="10"/>
      <c r="I41" s="10"/>
      <c r="J41" s="10"/>
      <c r="K41" s="10"/>
      <c r="L41" s="10"/>
      <c r="M41" s="10"/>
      <c r="N41" s="10"/>
      <c r="O41" s="10"/>
    </row>
    <row r="42" spans="1:15" x14ac:dyDescent="0.25">
      <c r="A42" s="10"/>
      <c r="B42" s="10"/>
      <c r="C42" s="10"/>
      <c r="D42" s="10"/>
      <c r="E42" s="10"/>
      <c r="F42" s="10"/>
      <c r="G42" s="10"/>
      <c r="H42" s="10"/>
      <c r="I42" s="10"/>
      <c r="J42" s="10"/>
      <c r="K42" s="10"/>
      <c r="L42" s="10"/>
      <c r="M42" s="10"/>
      <c r="N42" s="10"/>
      <c r="O42" s="10"/>
    </row>
    <row r="43" spans="1:15" x14ac:dyDescent="0.25">
      <c r="A43" s="10"/>
      <c r="B43" s="10"/>
      <c r="C43" s="10"/>
      <c r="D43" s="10"/>
      <c r="E43" s="10"/>
      <c r="F43" s="10"/>
      <c r="G43" s="10"/>
      <c r="H43" s="10"/>
      <c r="I43" s="10"/>
      <c r="J43" s="10"/>
      <c r="K43" s="10"/>
      <c r="L43" s="10"/>
      <c r="M43" s="10"/>
      <c r="N43" s="10"/>
      <c r="O43" s="10"/>
    </row>
    <row r="44" spans="1:15" x14ac:dyDescent="0.25">
      <c r="A44" s="10"/>
      <c r="B44" s="10"/>
      <c r="C44" s="10"/>
      <c r="D44" s="10"/>
      <c r="E44" s="10"/>
      <c r="F44" s="10"/>
      <c r="G44" s="10"/>
      <c r="H44" s="10"/>
      <c r="I44" s="10"/>
      <c r="J44" s="10"/>
      <c r="K44" s="10"/>
      <c r="L44" s="10"/>
      <c r="M44" s="10"/>
      <c r="N44" s="10"/>
      <c r="O44" s="10"/>
    </row>
    <row r="45" spans="1:15" x14ac:dyDescent="0.25">
      <c r="A45" s="10"/>
      <c r="B45" s="10"/>
      <c r="C45" s="10"/>
      <c r="D45" s="10"/>
      <c r="E45" s="10"/>
      <c r="F45" s="10"/>
      <c r="G45" s="10"/>
      <c r="H45" s="10"/>
      <c r="I45" s="10"/>
      <c r="J45" s="10"/>
      <c r="K45" s="10"/>
      <c r="L45" s="10"/>
      <c r="M45" s="10"/>
      <c r="N45" s="10"/>
      <c r="O45" s="10"/>
    </row>
    <row r="46" spans="1:15" x14ac:dyDescent="0.25">
      <c r="A46" s="10"/>
      <c r="B46" s="10"/>
      <c r="C46" s="10"/>
      <c r="D46" s="10"/>
      <c r="E46" s="10"/>
      <c r="F46" s="10"/>
      <c r="G46" s="10"/>
      <c r="H46" s="10"/>
      <c r="I46" s="10"/>
      <c r="J46" s="10"/>
      <c r="K46" s="10"/>
      <c r="L46" s="10"/>
      <c r="M46" s="10"/>
      <c r="N46" s="10"/>
      <c r="O46" s="10"/>
    </row>
    <row r="47" spans="1:15" x14ac:dyDescent="0.25">
      <c r="A47" s="10"/>
      <c r="B47" s="10"/>
      <c r="C47" s="10"/>
      <c r="D47" s="10"/>
      <c r="E47" s="10"/>
      <c r="F47" s="10"/>
      <c r="G47" s="10"/>
      <c r="H47" s="10"/>
      <c r="I47" s="10"/>
      <c r="J47" s="10"/>
      <c r="K47" s="10"/>
      <c r="L47" s="10"/>
      <c r="M47" s="10"/>
      <c r="N47" s="10"/>
      <c r="O47" s="10"/>
    </row>
    <row r="48" spans="1:15" x14ac:dyDescent="0.25">
      <c r="A48" s="10"/>
      <c r="B48" s="10"/>
      <c r="C48" s="10"/>
      <c r="D48" s="10"/>
      <c r="E48" s="10"/>
      <c r="F48" s="10"/>
      <c r="G48" s="10"/>
      <c r="H48" s="10"/>
      <c r="I48" s="10"/>
      <c r="J48" s="10"/>
      <c r="K48" s="10"/>
      <c r="L48" s="10"/>
      <c r="M48" s="10"/>
      <c r="N48" s="10"/>
      <c r="O48" s="10"/>
    </row>
    <row r="49" spans="1:15" x14ac:dyDescent="0.25">
      <c r="A49" s="10"/>
      <c r="B49" s="10"/>
      <c r="C49" s="10"/>
      <c r="D49" s="10"/>
      <c r="E49" s="10"/>
      <c r="F49" s="10"/>
      <c r="G49" s="10"/>
      <c r="H49" s="10"/>
      <c r="I49" s="10"/>
      <c r="J49" s="10"/>
      <c r="K49" s="10"/>
      <c r="L49" s="10"/>
      <c r="M49" s="10"/>
      <c r="N49" s="10"/>
      <c r="O49" s="10"/>
    </row>
  </sheetData>
  <mergeCells count="2">
    <mergeCell ref="A1:O5"/>
    <mergeCell ref="A6:O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119D-DD01-4F70-83BD-CAD95C23C28D}">
  <dimension ref="A3:D140"/>
  <sheetViews>
    <sheetView workbookViewId="0">
      <selection activeCell="D140" sqref="D140"/>
    </sheetView>
  </sheetViews>
  <sheetFormatPr defaultRowHeight="15" x14ac:dyDescent="0.25"/>
  <cols>
    <col min="1" max="1" width="17.85546875" bestFit="1" customWidth="1"/>
    <col min="2" max="2" width="16.28515625" bestFit="1" customWidth="1"/>
    <col min="3" max="4" width="12" bestFit="1" customWidth="1"/>
    <col min="5" max="5" width="11.28515625" bestFit="1" customWidth="1"/>
    <col min="6" max="6" width="27.85546875" bestFit="1" customWidth="1"/>
    <col min="7" max="7" width="16.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35555.555555555555</v>
      </c>
      <c r="C5" s="7">
        <v>45000</v>
      </c>
      <c r="D5" s="7">
        <v>40000</v>
      </c>
    </row>
    <row r="6" spans="1:4" x14ac:dyDescent="0.25">
      <c r="A6" s="6" t="s">
        <v>39</v>
      </c>
      <c r="B6" s="7">
        <v>38000</v>
      </c>
      <c r="C6" s="7">
        <v>43636.36363636364</v>
      </c>
      <c r="D6" s="7">
        <v>40952.380952380954</v>
      </c>
    </row>
    <row r="7" spans="1:4" x14ac:dyDescent="0.25">
      <c r="A7" s="6" t="s">
        <v>42</v>
      </c>
      <c r="B7" s="4">
        <v>36842.105263157893</v>
      </c>
      <c r="C7" s="4">
        <v>44210.526315789473</v>
      </c>
      <c r="D7" s="4">
        <v>40526.315789473687</v>
      </c>
    </row>
    <row r="24" spans="1:4" x14ac:dyDescent="0.25">
      <c r="A24" s="5" t="s">
        <v>45</v>
      </c>
      <c r="B24" s="5" t="s">
        <v>44</v>
      </c>
    </row>
    <row r="25" spans="1:4" x14ac:dyDescent="0.25">
      <c r="A25" s="5" t="s">
        <v>41</v>
      </c>
      <c r="B25" t="s">
        <v>18</v>
      </c>
      <c r="C25" t="s">
        <v>15</v>
      </c>
      <c r="D25" t="s">
        <v>42</v>
      </c>
    </row>
    <row r="26" spans="1:4" x14ac:dyDescent="0.25">
      <c r="A26" s="6" t="s">
        <v>16</v>
      </c>
      <c r="B26" s="4">
        <v>59</v>
      </c>
      <c r="C26" s="4">
        <v>102</v>
      </c>
      <c r="D26" s="4">
        <v>161</v>
      </c>
    </row>
    <row r="27" spans="1:4" x14ac:dyDescent="0.25">
      <c r="A27" s="6" t="s">
        <v>26</v>
      </c>
      <c r="B27" s="4">
        <v>42</v>
      </c>
      <c r="C27" s="4">
        <v>39</v>
      </c>
      <c r="D27" s="4">
        <v>81</v>
      </c>
    </row>
    <row r="28" spans="1:4" x14ac:dyDescent="0.25">
      <c r="A28" s="6" t="s">
        <v>22</v>
      </c>
      <c r="B28" s="4">
        <v>30</v>
      </c>
      <c r="C28" s="4">
        <v>51</v>
      </c>
      <c r="D28" s="4">
        <v>81</v>
      </c>
    </row>
    <row r="29" spans="1:4" x14ac:dyDescent="0.25">
      <c r="A29" s="6" t="s">
        <v>23</v>
      </c>
      <c r="B29" s="4">
        <v>53</v>
      </c>
      <c r="C29" s="4">
        <v>38</v>
      </c>
      <c r="D29" s="4">
        <v>91</v>
      </c>
    </row>
    <row r="30" spans="1:4" x14ac:dyDescent="0.25">
      <c r="A30" s="6" t="s">
        <v>46</v>
      </c>
      <c r="B30" s="4">
        <v>28</v>
      </c>
      <c r="C30" s="4">
        <v>20</v>
      </c>
      <c r="D30" s="4">
        <v>48</v>
      </c>
    </row>
    <row r="31" spans="1:4" x14ac:dyDescent="0.25">
      <c r="A31" s="6" t="s">
        <v>42</v>
      </c>
      <c r="B31" s="4">
        <v>212</v>
      </c>
      <c r="C31" s="4">
        <v>250</v>
      </c>
      <c r="D31" s="4">
        <v>462</v>
      </c>
    </row>
    <row r="45" spans="1:4" x14ac:dyDescent="0.25">
      <c r="A45" s="5" t="s">
        <v>45</v>
      </c>
      <c r="B45" s="5" t="s">
        <v>44</v>
      </c>
    </row>
    <row r="46" spans="1:4" x14ac:dyDescent="0.25">
      <c r="A46" s="5" t="s">
        <v>41</v>
      </c>
      <c r="B46" t="s">
        <v>18</v>
      </c>
      <c r="C46" t="s">
        <v>15</v>
      </c>
      <c r="D46" t="s">
        <v>42</v>
      </c>
    </row>
    <row r="47" spans="1:4" x14ac:dyDescent="0.25">
      <c r="A47" s="6" t="s">
        <v>47</v>
      </c>
      <c r="B47" s="4">
        <v>47</v>
      </c>
      <c r="C47" s="4">
        <v>25</v>
      </c>
      <c r="D47" s="4">
        <v>72</v>
      </c>
    </row>
    <row r="48" spans="1:4" x14ac:dyDescent="0.25">
      <c r="A48" s="6" t="s">
        <v>48</v>
      </c>
      <c r="B48" s="4">
        <v>131</v>
      </c>
      <c r="C48" s="4">
        <v>198</v>
      </c>
      <c r="D48" s="4">
        <v>329</v>
      </c>
    </row>
    <row r="49" spans="1:4" x14ac:dyDescent="0.25">
      <c r="A49" s="6" t="s">
        <v>49</v>
      </c>
      <c r="B49" s="4">
        <v>34</v>
      </c>
      <c r="C49" s="4">
        <v>27</v>
      </c>
      <c r="D49" s="4">
        <v>61</v>
      </c>
    </row>
    <row r="50" spans="1:4" x14ac:dyDescent="0.25">
      <c r="A50" s="6" t="s">
        <v>42</v>
      </c>
      <c r="B50" s="4">
        <v>212</v>
      </c>
      <c r="C50" s="4">
        <v>250</v>
      </c>
      <c r="D50" s="4">
        <v>462</v>
      </c>
    </row>
    <row r="67" spans="1:4" x14ac:dyDescent="0.25">
      <c r="A67" s="5" t="s">
        <v>45</v>
      </c>
      <c r="B67" s="5" t="s">
        <v>44</v>
      </c>
    </row>
    <row r="68" spans="1:4" x14ac:dyDescent="0.25">
      <c r="A68" s="5" t="s">
        <v>41</v>
      </c>
      <c r="B68" t="s">
        <v>18</v>
      </c>
      <c r="C68" t="s">
        <v>15</v>
      </c>
      <c r="D68" t="s">
        <v>42</v>
      </c>
    </row>
    <row r="69" spans="1:4" x14ac:dyDescent="0.25">
      <c r="A69" s="6">
        <v>25</v>
      </c>
      <c r="B69" s="4">
        <v>1</v>
      </c>
      <c r="C69" s="4">
        <v>2</v>
      </c>
      <c r="D69" s="4">
        <v>3</v>
      </c>
    </row>
    <row r="70" spans="1:4" x14ac:dyDescent="0.25">
      <c r="A70" s="6">
        <v>26</v>
      </c>
      <c r="B70" s="4">
        <v>7</v>
      </c>
      <c r="C70" s="4">
        <v>4</v>
      </c>
      <c r="D70" s="4">
        <v>11</v>
      </c>
    </row>
    <row r="71" spans="1:4" x14ac:dyDescent="0.25">
      <c r="A71" s="6">
        <v>27</v>
      </c>
      <c r="B71" s="4">
        <v>9</v>
      </c>
      <c r="C71" s="4">
        <v>4</v>
      </c>
      <c r="D71" s="4">
        <v>13</v>
      </c>
    </row>
    <row r="72" spans="1:4" x14ac:dyDescent="0.25">
      <c r="A72" s="6">
        <v>28</v>
      </c>
      <c r="B72" s="4">
        <v>8</v>
      </c>
      <c r="C72" s="4">
        <v>7</v>
      </c>
      <c r="D72" s="4">
        <v>15</v>
      </c>
    </row>
    <row r="73" spans="1:4" x14ac:dyDescent="0.25">
      <c r="A73" s="6">
        <v>29</v>
      </c>
      <c r="B73" s="4">
        <v>7</v>
      </c>
      <c r="C73" s="4">
        <v>4</v>
      </c>
      <c r="D73" s="4">
        <v>11</v>
      </c>
    </row>
    <row r="74" spans="1:4" x14ac:dyDescent="0.25">
      <c r="A74" s="6">
        <v>30</v>
      </c>
      <c r="B74" s="4">
        <v>15</v>
      </c>
      <c r="C74" s="4">
        <v>4</v>
      </c>
      <c r="D74" s="4">
        <v>19</v>
      </c>
    </row>
    <row r="75" spans="1:4" x14ac:dyDescent="0.25">
      <c r="A75" s="6">
        <v>31</v>
      </c>
      <c r="B75" s="4">
        <v>12</v>
      </c>
      <c r="C75" s="4">
        <v>8</v>
      </c>
      <c r="D75" s="4">
        <v>20</v>
      </c>
    </row>
    <row r="76" spans="1:4" x14ac:dyDescent="0.25">
      <c r="A76" s="6">
        <v>32</v>
      </c>
      <c r="B76" s="4">
        <v>9</v>
      </c>
      <c r="C76" s="4">
        <v>6</v>
      </c>
      <c r="D76" s="4">
        <v>15</v>
      </c>
    </row>
    <row r="77" spans="1:4" x14ac:dyDescent="0.25">
      <c r="A77" s="6">
        <v>33</v>
      </c>
      <c r="B77" s="4">
        <v>5</v>
      </c>
      <c r="C77" s="4">
        <v>8</v>
      </c>
      <c r="D77" s="4">
        <v>13</v>
      </c>
    </row>
    <row r="78" spans="1:4" x14ac:dyDescent="0.25">
      <c r="A78" s="6">
        <v>34</v>
      </c>
      <c r="B78" s="4">
        <v>7</v>
      </c>
      <c r="C78" s="4">
        <v>8</v>
      </c>
      <c r="D78" s="4">
        <v>15</v>
      </c>
    </row>
    <row r="79" spans="1:4" x14ac:dyDescent="0.25">
      <c r="A79" s="6">
        <v>35</v>
      </c>
      <c r="B79" s="4">
        <v>10</v>
      </c>
      <c r="C79" s="4">
        <v>9</v>
      </c>
      <c r="D79" s="4">
        <v>19</v>
      </c>
    </row>
    <row r="80" spans="1:4" x14ac:dyDescent="0.25">
      <c r="A80" s="6">
        <v>36</v>
      </c>
      <c r="B80" s="4">
        <v>4</v>
      </c>
      <c r="C80" s="4">
        <v>17</v>
      </c>
      <c r="D80" s="4">
        <v>21</v>
      </c>
    </row>
    <row r="81" spans="1:4" x14ac:dyDescent="0.25">
      <c r="A81" s="6">
        <v>37</v>
      </c>
      <c r="B81" s="4">
        <v>1</v>
      </c>
      <c r="C81" s="4">
        <v>16</v>
      </c>
      <c r="D81" s="4">
        <v>17</v>
      </c>
    </row>
    <row r="82" spans="1:4" x14ac:dyDescent="0.25">
      <c r="A82" s="6">
        <v>38</v>
      </c>
      <c r="B82" s="4">
        <v>5</v>
      </c>
      <c r="C82" s="4">
        <v>19</v>
      </c>
      <c r="D82" s="4">
        <v>24</v>
      </c>
    </row>
    <row r="83" spans="1:4" x14ac:dyDescent="0.25">
      <c r="A83" s="6">
        <v>39</v>
      </c>
      <c r="B83" s="4">
        <v>4</v>
      </c>
      <c r="C83" s="4">
        <v>10</v>
      </c>
      <c r="D83" s="4">
        <v>14</v>
      </c>
    </row>
    <row r="84" spans="1:4" x14ac:dyDescent="0.25">
      <c r="A84" s="6">
        <v>40</v>
      </c>
      <c r="B84" s="4">
        <v>9</v>
      </c>
      <c r="C84" s="4">
        <v>8</v>
      </c>
      <c r="D84" s="4">
        <v>17</v>
      </c>
    </row>
    <row r="85" spans="1:4" x14ac:dyDescent="0.25">
      <c r="A85" s="6">
        <v>41</v>
      </c>
      <c r="B85" s="4">
        <v>3</v>
      </c>
      <c r="C85" s="4">
        <v>11</v>
      </c>
      <c r="D85" s="4">
        <v>14</v>
      </c>
    </row>
    <row r="86" spans="1:4" x14ac:dyDescent="0.25">
      <c r="A86" s="6">
        <v>42</v>
      </c>
      <c r="B86" s="4">
        <v>9</v>
      </c>
      <c r="C86" s="4">
        <v>7</v>
      </c>
      <c r="D86" s="4">
        <v>16</v>
      </c>
    </row>
    <row r="87" spans="1:4" x14ac:dyDescent="0.25">
      <c r="A87" s="6">
        <v>43</v>
      </c>
      <c r="B87" s="4">
        <v>7</v>
      </c>
      <c r="C87" s="4">
        <v>9</v>
      </c>
      <c r="D87" s="4">
        <v>16</v>
      </c>
    </row>
    <row r="88" spans="1:4" x14ac:dyDescent="0.25">
      <c r="A88" s="6">
        <v>44</v>
      </c>
      <c r="B88" s="4">
        <v>7</v>
      </c>
      <c r="C88" s="4">
        <v>4</v>
      </c>
      <c r="D88" s="4">
        <v>11</v>
      </c>
    </row>
    <row r="89" spans="1:4" x14ac:dyDescent="0.25">
      <c r="A89" s="6">
        <v>45</v>
      </c>
      <c r="B89" s="4">
        <v>6</v>
      </c>
      <c r="C89" s="4">
        <v>5</v>
      </c>
      <c r="D89" s="4">
        <v>11</v>
      </c>
    </row>
    <row r="90" spans="1:4" x14ac:dyDescent="0.25">
      <c r="A90" s="6">
        <v>46</v>
      </c>
      <c r="B90" s="4"/>
      <c r="C90" s="4">
        <v>8</v>
      </c>
      <c r="D90" s="4">
        <v>8</v>
      </c>
    </row>
    <row r="91" spans="1:4" x14ac:dyDescent="0.25">
      <c r="A91" s="6">
        <v>47</v>
      </c>
      <c r="B91" s="4">
        <v>5</v>
      </c>
      <c r="C91" s="4">
        <v>11</v>
      </c>
      <c r="D91" s="4">
        <v>16</v>
      </c>
    </row>
    <row r="92" spans="1:4" x14ac:dyDescent="0.25">
      <c r="A92" s="6">
        <v>48</v>
      </c>
      <c r="B92" s="4">
        <v>6</v>
      </c>
      <c r="C92" s="4">
        <v>2</v>
      </c>
      <c r="D92" s="4">
        <v>8</v>
      </c>
    </row>
    <row r="93" spans="1:4" x14ac:dyDescent="0.25">
      <c r="A93" s="6">
        <v>49</v>
      </c>
      <c r="B93" s="4">
        <v>5</v>
      </c>
      <c r="C93" s="4">
        <v>3</v>
      </c>
      <c r="D93" s="4">
        <v>8</v>
      </c>
    </row>
    <row r="94" spans="1:4" x14ac:dyDescent="0.25">
      <c r="A94" s="6">
        <v>50</v>
      </c>
      <c r="B94" s="4">
        <v>7</v>
      </c>
      <c r="C94" s="4">
        <v>4</v>
      </c>
      <c r="D94" s="4">
        <v>11</v>
      </c>
    </row>
    <row r="95" spans="1:4" x14ac:dyDescent="0.25">
      <c r="A95" s="6">
        <v>51</v>
      </c>
      <c r="B95" s="4">
        <v>4</v>
      </c>
      <c r="C95" s="4">
        <v>5</v>
      </c>
      <c r="D95" s="4">
        <v>9</v>
      </c>
    </row>
    <row r="96" spans="1:4" x14ac:dyDescent="0.25">
      <c r="A96" s="6">
        <v>52</v>
      </c>
      <c r="B96" s="4">
        <v>4</v>
      </c>
      <c r="C96" s="4">
        <v>8</v>
      </c>
      <c r="D96" s="4">
        <v>12</v>
      </c>
    </row>
    <row r="97" spans="1:4" x14ac:dyDescent="0.25">
      <c r="A97" s="6">
        <v>53</v>
      </c>
      <c r="B97" s="4">
        <v>2</v>
      </c>
      <c r="C97" s="4">
        <v>8</v>
      </c>
      <c r="D97" s="4">
        <v>10</v>
      </c>
    </row>
    <row r="98" spans="1:4" x14ac:dyDescent="0.25">
      <c r="A98" s="6">
        <v>54</v>
      </c>
      <c r="B98" s="4"/>
      <c r="C98" s="4">
        <v>4</v>
      </c>
      <c r="D98" s="4">
        <v>4</v>
      </c>
    </row>
    <row r="99" spans="1:4" x14ac:dyDescent="0.25">
      <c r="A99" s="6">
        <v>55</v>
      </c>
      <c r="B99" s="4">
        <v>2</v>
      </c>
      <c r="C99" s="4">
        <v>1</v>
      </c>
      <c r="D99" s="4">
        <v>3</v>
      </c>
    </row>
    <row r="100" spans="1:4" x14ac:dyDescent="0.25">
      <c r="A100" s="6">
        <v>56</v>
      </c>
      <c r="B100" s="4">
        <v>5</v>
      </c>
      <c r="C100" s="4"/>
      <c r="D100" s="4">
        <v>5</v>
      </c>
    </row>
    <row r="101" spans="1:4" x14ac:dyDescent="0.25">
      <c r="A101" s="6">
        <v>57</v>
      </c>
      <c r="B101" s="4">
        <v>4</v>
      </c>
      <c r="C101" s="4"/>
      <c r="D101" s="4">
        <v>4</v>
      </c>
    </row>
    <row r="102" spans="1:4" x14ac:dyDescent="0.25">
      <c r="A102" s="6">
        <v>58</v>
      </c>
      <c r="B102" s="4">
        <v>2</v>
      </c>
      <c r="C102" s="4">
        <v>2</v>
      </c>
      <c r="D102" s="4">
        <v>4</v>
      </c>
    </row>
    <row r="103" spans="1:4" x14ac:dyDescent="0.25">
      <c r="A103" s="6">
        <v>59</v>
      </c>
      <c r="B103" s="4">
        <v>2</v>
      </c>
      <c r="C103" s="4">
        <v>4</v>
      </c>
      <c r="D103" s="4">
        <v>6</v>
      </c>
    </row>
    <row r="104" spans="1:4" x14ac:dyDescent="0.25">
      <c r="A104" s="6">
        <v>60</v>
      </c>
      <c r="B104" s="4"/>
      <c r="C104" s="4">
        <v>7</v>
      </c>
      <c r="D104" s="4">
        <v>7</v>
      </c>
    </row>
    <row r="105" spans="1:4" x14ac:dyDescent="0.25">
      <c r="A105" s="6">
        <v>61</v>
      </c>
      <c r="B105" s="4">
        <v>1</v>
      </c>
      <c r="C105" s="4">
        <v>1</v>
      </c>
      <c r="D105" s="4">
        <v>2</v>
      </c>
    </row>
    <row r="106" spans="1:4" x14ac:dyDescent="0.25">
      <c r="A106" s="6">
        <v>62</v>
      </c>
      <c r="B106" s="4">
        <v>4</v>
      </c>
      <c r="C106" s="4">
        <v>4</v>
      </c>
      <c r="D106" s="4">
        <v>8</v>
      </c>
    </row>
    <row r="107" spans="1:4" x14ac:dyDescent="0.25">
      <c r="A107" s="6">
        <v>63</v>
      </c>
      <c r="B107" s="4">
        <v>2</v>
      </c>
      <c r="C107" s="4">
        <v>1</v>
      </c>
      <c r="D107" s="4">
        <v>3</v>
      </c>
    </row>
    <row r="108" spans="1:4" x14ac:dyDescent="0.25">
      <c r="A108" s="6">
        <v>65</v>
      </c>
      <c r="B108" s="4">
        <v>1</v>
      </c>
      <c r="C108" s="4">
        <v>2</v>
      </c>
      <c r="D108" s="4">
        <v>3</v>
      </c>
    </row>
    <row r="109" spans="1:4" x14ac:dyDescent="0.25">
      <c r="A109" s="6">
        <v>66</v>
      </c>
      <c r="B109" s="4">
        <v>2</v>
      </c>
      <c r="C109" s="4">
        <v>2</v>
      </c>
      <c r="D109" s="4">
        <v>4</v>
      </c>
    </row>
    <row r="110" spans="1:4" x14ac:dyDescent="0.25">
      <c r="A110" s="6">
        <v>67</v>
      </c>
      <c r="B110" s="4">
        <v>4</v>
      </c>
      <c r="C110" s="4">
        <v>1</v>
      </c>
      <c r="D110" s="4">
        <v>5</v>
      </c>
    </row>
    <row r="111" spans="1:4" x14ac:dyDescent="0.25">
      <c r="A111" s="6">
        <v>68</v>
      </c>
      <c r="B111" s="4">
        <v>2</v>
      </c>
      <c r="C111" s="4"/>
      <c r="D111" s="4">
        <v>2</v>
      </c>
    </row>
    <row r="112" spans="1:4" x14ac:dyDescent="0.25">
      <c r="A112" s="6">
        <v>69</v>
      </c>
      <c r="B112" s="4">
        <v>1</v>
      </c>
      <c r="C112" s="4"/>
      <c r="D112" s="4">
        <v>1</v>
      </c>
    </row>
    <row r="113" spans="1:4" x14ac:dyDescent="0.25">
      <c r="A113" s="6">
        <v>73</v>
      </c>
      <c r="B113" s="4">
        <v>1</v>
      </c>
      <c r="C113" s="4">
        <v>1</v>
      </c>
      <c r="D113" s="4">
        <v>2</v>
      </c>
    </row>
    <row r="114" spans="1:4" x14ac:dyDescent="0.25">
      <c r="A114" s="6">
        <v>74</v>
      </c>
      <c r="B114" s="4"/>
      <c r="C114" s="4">
        <v>1</v>
      </c>
      <c r="D114" s="4">
        <v>1</v>
      </c>
    </row>
    <row r="115" spans="1:4" x14ac:dyDescent="0.25">
      <c r="A115" s="6">
        <v>78</v>
      </c>
      <c r="B115" s="4">
        <v>1</v>
      </c>
      <c r="C115" s="4"/>
      <c r="D115" s="4">
        <v>1</v>
      </c>
    </row>
    <row r="116" spans="1:4" x14ac:dyDescent="0.25">
      <c r="A116" s="6" t="s">
        <v>42</v>
      </c>
      <c r="B116" s="4">
        <v>212</v>
      </c>
      <c r="C116" s="4">
        <v>250</v>
      </c>
      <c r="D116" s="4">
        <v>462</v>
      </c>
    </row>
    <row r="126" spans="1:4" x14ac:dyDescent="0.25">
      <c r="A126" s="5" t="s">
        <v>45</v>
      </c>
      <c r="B126" s="5" t="s">
        <v>44</v>
      </c>
    </row>
    <row r="127" spans="1:4" x14ac:dyDescent="0.25">
      <c r="A127" s="5" t="s">
        <v>41</v>
      </c>
      <c r="B127" t="s">
        <v>18</v>
      </c>
      <c r="C127" t="s">
        <v>15</v>
      </c>
      <c r="D127" t="s">
        <v>42</v>
      </c>
    </row>
    <row r="128" spans="1:4" x14ac:dyDescent="0.25">
      <c r="A128" s="6" t="s">
        <v>38</v>
      </c>
      <c r="B128" s="4">
        <v>119</v>
      </c>
      <c r="C128" s="4">
        <v>131</v>
      </c>
      <c r="D128" s="4">
        <v>250</v>
      </c>
    </row>
    <row r="129" spans="1:4" x14ac:dyDescent="0.25">
      <c r="A129" s="8">
        <v>0</v>
      </c>
      <c r="B129" s="4">
        <v>18</v>
      </c>
      <c r="C129" s="4">
        <v>38</v>
      </c>
      <c r="D129" s="4">
        <v>56</v>
      </c>
    </row>
    <row r="130" spans="1:4" x14ac:dyDescent="0.25">
      <c r="A130" s="8">
        <v>1</v>
      </c>
      <c r="B130" s="4">
        <v>31</v>
      </c>
      <c r="C130" s="4">
        <v>46</v>
      </c>
      <c r="D130" s="4">
        <v>77</v>
      </c>
    </row>
    <row r="131" spans="1:4" x14ac:dyDescent="0.25">
      <c r="A131" s="8">
        <v>2</v>
      </c>
      <c r="B131" s="4">
        <v>52</v>
      </c>
      <c r="C131" s="4">
        <v>37</v>
      </c>
      <c r="D131" s="4">
        <v>89</v>
      </c>
    </row>
    <row r="132" spans="1:4" x14ac:dyDescent="0.25">
      <c r="A132" s="8">
        <v>3</v>
      </c>
      <c r="B132" s="4">
        <v>7</v>
      </c>
      <c r="C132" s="4">
        <v>8</v>
      </c>
      <c r="D132" s="4">
        <v>15</v>
      </c>
    </row>
    <row r="133" spans="1:4" x14ac:dyDescent="0.25">
      <c r="A133" s="8">
        <v>4</v>
      </c>
      <c r="B133" s="4">
        <v>11</v>
      </c>
      <c r="C133" s="4">
        <v>2</v>
      </c>
      <c r="D133" s="4">
        <v>13</v>
      </c>
    </row>
    <row r="134" spans="1:4" x14ac:dyDescent="0.25">
      <c r="A134" s="6" t="s">
        <v>39</v>
      </c>
      <c r="B134" s="4">
        <v>93</v>
      </c>
      <c r="C134" s="4">
        <v>119</v>
      </c>
      <c r="D134" s="4">
        <v>212</v>
      </c>
    </row>
    <row r="135" spans="1:4" x14ac:dyDescent="0.25">
      <c r="A135" s="8">
        <v>0</v>
      </c>
      <c r="B135" s="4">
        <v>15</v>
      </c>
      <c r="C135" s="4">
        <v>29</v>
      </c>
      <c r="D135" s="4">
        <v>44</v>
      </c>
    </row>
    <row r="136" spans="1:4" x14ac:dyDescent="0.25">
      <c r="A136" s="8">
        <v>1</v>
      </c>
      <c r="B136" s="4">
        <v>27</v>
      </c>
      <c r="C136" s="4">
        <v>39</v>
      </c>
      <c r="D136" s="4">
        <v>66</v>
      </c>
    </row>
    <row r="137" spans="1:4" x14ac:dyDescent="0.25">
      <c r="A137" s="8">
        <v>2</v>
      </c>
      <c r="B137" s="4">
        <v>33</v>
      </c>
      <c r="C137" s="4">
        <v>30</v>
      </c>
      <c r="D137" s="4">
        <v>63</v>
      </c>
    </row>
    <row r="138" spans="1:4" x14ac:dyDescent="0.25">
      <c r="A138" s="8">
        <v>3</v>
      </c>
      <c r="B138" s="4">
        <v>11</v>
      </c>
      <c r="C138" s="4">
        <v>14</v>
      </c>
      <c r="D138" s="4">
        <v>25</v>
      </c>
    </row>
    <row r="139" spans="1:4" x14ac:dyDescent="0.25">
      <c r="A139" s="8">
        <v>4</v>
      </c>
      <c r="B139" s="4">
        <v>7</v>
      </c>
      <c r="C139" s="4">
        <v>7</v>
      </c>
      <c r="D139" s="4">
        <v>14</v>
      </c>
    </row>
    <row r="140" spans="1:4" x14ac:dyDescent="0.25">
      <c r="A140" s="6" t="s">
        <v>42</v>
      </c>
      <c r="B140" s="4">
        <v>212</v>
      </c>
      <c r="C140" s="4">
        <v>250</v>
      </c>
      <c r="D140" s="4">
        <v>462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42BA-78D8-4DBC-9A4A-F663A16B3EC5}">
  <dimension ref="A1:R1001"/>
  <sheetViews>
    <sheetView topLeftCell="E1" workbookViewId="0">
      <selection activeCell="Q6" sqref="Q6"/>
    </sheetView>
  </sheetViews>
  <sheetFormatPr defaultRowHeight="15" x14ac:dyDescent="0.25"/>
  <cols>
    <col min="1" max="1" width="6" bestFit="1" customWidth="1"/>
    <col min="2" max="2" width="19.42578125" customWidth="1"/>
    <col min="3" max="3" width="9.140625" customWidth="1"/>
    <col min="4" max="4" width="11.140625" style="3" bestFit="1" customWidth="1"/>
    <col min="6" max="6" width="17.7109375" bestFit="1" customWidth="1"/>
    <col min="7" max="7" width="14.140625" bestFit="1" customWidth="1"/>
    <col min="8" max="8" width="12.7109375" bestFit="1" customWidth="1"/>
    <col min="10" max="10" width="18" bestFit="1" customWidth="1"/>
    <col min="11" max="11" width="11" customWidth="1"/>
    <col min="12" max="12" width="7.42578125" customWidth="1"/>
    <col min="13" max="13" width="15.5703125" customWidth="1"/>
    <col min="14" max="14" width="14.5703125" bestFit="1" customWidth="1"/>
    <col min="17" max="17" width="12.28515625" customWidth="1"/>
    <col min="18" max="18" width="13.85546875" customWidth="1"/>
  </cols>
  <sheetData>
    <row r="1" spans="1:18" x14ac:dyDescent="0.25">
      <c r="A1" t="s">
        <v>0</v>
      </c>
      <c r="B1" t="s">
        <v>1</v>
      </c>
      <c r="C1" t="s">
        <v>2</v>
      </c>
      <c r="D1" s="3" t="s">
        <v>3</v>
      </c>
      <c r="E1" t="s">
        <v>4</v>
      </c>
      <c r="F1" t="s">
        <v>5</v>
      </c>
      <c r="G1" t="s">
        <v>6</v>
      </c>
      <c r="H1" t="s">
        <v>7</v>
      </c>
      <c r="I1" t="s">
        <v>8</v>
      </c>
      <c r="J1" t="s">
        <v>9</v>
      </c>
      <c r="K1" t="s">
        <v>10</v>
      </c>
      <c r="L1" t="s">
        <v>11</v>
      </c>
      <c r="M1" t="s">
        <v>40</v>
      </c>
      <c r="N1" t="s">
        <v>12</v>
      </c>
    </row>
    <row r="2" spans="1:18" x14ac:dyDescent="0.25">
      <c r="A2">
        <v>12496</v>
      </c>
      <c r="B2" t="s">
        <v>36</v>
      </c>
      <c r="C2" t="s">
        <v>38</v>
      </c>
      <c r="D2" s="3">
        <v>40000</v>
      </c>
      <c r="E2">
        <v>1</v>
      </c>
      <c r="F2" t="s">
        <v>13</v>
      </c>
      <c r="G2" t="s">
        <v>14</v>
      </c>
      <c r="H2" t="s">
        <v>15</v>
      </c>
      <c r="I2">
        <v>0</v>
      </c>
      <c r="J2" t="s">
        <v>16</v>
      </c>
      <c r="K2" t="s">
        <v>17</v>
      </c>
      <c r="L2">
        <v>42</v>
      </c>
      <c r="M2" t="str">
        <f>IF(L2&gt;54, "OLD",IF(L2&gt;=31,"Middle Age", IF(L2&lt;31, "Adolesent","Invalid")))</f>
        <v>Middle Age</v>
      </c>
      <c r="N2" t="s">
        <v>18</v>
      </c>
      <c r="Q2" t="s">
        <v>51</v>
      </c>
      <c r="R2" t="s">
        <v>52</v>
      </c>
    </row>
    <row r="3" spans="1:18" x14ac:dyDescent="0.25">
      <c r="A3">
        <v>24107</v>
      </c>
      <c r="B3" t="s">
        <v>36</v>
      </c>
      <c r="C3" t="s">
        <v>39</v>
      </c>
      <c r="D3" s="3">
        <v>30000</v>
      </c>
      <c r="E3">
        <v>3</v>
      </c>
      <c r="F3" t="s">
        <v>19</v>
      </c>
      <c r="G3" t="s">
        <v>20</v>
      </c>
      <c r="H3" t="s">
        <v>15</v>
      </c>
      <c r="I3">
        <v>1</v>
      </c>
      <c r="J3" t="s">
        <v>16</v>
      </c>
      <c r="K3" t="s">
        <v>17</v>
      </c>
      <c r="L3">
        <v>43</v>
      </c>
      <c r="M3" t="str">
        <f t="shared" ref="M3:M66" si="0">IF(L3&gt;54, "OLD",IF(L3&gt;=31,"Middle Age", IF(L3&lt;31, "Adolesent","Invalid")))</f>
        <v>Middle Age</v>
      </c>
      <c r="N3" t="s">
        <v>18</v>
      </c>
      <c r="Q3">
        <f>COUNTIF($C$2:$C1001, "Male")</f>
        <v>511</v>
      </c>
      <c r="R3">
        <f>COUNTIF($C$2:$C1001, "Female")</f>
        <v>489</v>
      </c>
    </row>
    <row r="4" spans="1:18" x14ac:dyDescent="0.25">
      <c r="A4">
        <v>14177</v>
      </c>
      <c r="B4" t="s">
        <v>36</v>
      </c>
      <c r="C4" t="s">
        <v>39</v>
      </c>
      <c r="D4" s="3">
        <v>80000</v>
      </c>
      <c r="E4">
        <v>5</v>
      </c>
      <c r="F4" t="s">
        <v>19</v>
      </c>
      <c r="G4" t="s">
        <v>21</v>
      </c>
      <c r="H4" t="s">
        <v>18</v>
      </c>
      <c r="I4">
        <v>2</v>
      </c>
      <c r="J4" t="s">
        <v>22</v>
      </c>
      <c r="K4" t="s">
        <v>17</v>
      </c>
      <c r="L4">
        <v>60</v>
      </c>
      <c r="M4" t="str">
        <f t="shared" si="0"/>
        <v>OLD</v>
      </c>
      <c r="N4" t="s">
        <v>18</v>
      </c>
    </row>
    <row r="5" spans="1:18" x14ac:dyDescent="0.25">
      <c r="A5">
        <v>24381</v>
      </c>
      <c r="B5" t="s">
        <v>37</v>
      </c>
      <c r="C5" t="s">
        <v>39</v>
      </c>
      <c r="D5" s="3">
        <v>70000</v>
      </c>
      <c r="E5">
        <v>0</v>
      </c>
      <c r="F5" t="s">
        <v>13</v>
      </c>
      <c r="G5" t="s">
        <v>21</v>
      </c>
      <c r="H5" t="s">
        <v>15</v>
      </c>
      <c r="I5">
        <v>1</v>
      </c>
      <c r="J5" t="s">
        <v>23</v>
      </c>
      <c r="K5" t="s">
        <v>24</v>
      </c>
      <c r="L5">
        <v>41</v>
      </c>
      <c r="M5" t="str">
        <f t="shared" si="0"/>
        <v>Middle Age</v>
      </c>
      <c r="N5" t="s">
        <v>15</v>
      </c>
      <c r="Q5" t="s">
        <v>53</v>
      </c>
    </row>
    <row r="6" spans="1:18" x14ac:dyDescent="0.25">
      <c r="A6">
        <v>25597</v>
      </c>
      <c r="B6" t="s">
        <v>37</v>
      </c>
      <c r="C6" t="s">
        <v>39</v>
      </c>
      <c r="D6" s="3">
        <v>30000</v>
      </c>
      <c r="E6">
        <v>0</v>
      </c>
      <c r="F6" t="s">
        <v>13</v>
      </c>
      <c r="G6" t="s">
        <v>20</v>
      </c>
      <c r="H6" t="s">
        <v>18</v>
      </c>
      <c r="I6">
        <v>0</v>
      </c>
      <c r="J6" t="s">
        <v>16</v>
      </c>
      <c r="K6" t="s">
        <v>17</v>
      </c>
      <c r="L6">
        <v>36</v>
      </c>
      <c r="M6" t="str">
        <f t="shared" si="0"/>
        <v>Middle Age</v>
      </c>
      <c r="N6" t="s">
        <v>15</v>
      </c>
      <c r="Q6">
        <f>COUNTIF(N2:N1001, "Yes")</f>
        <v>481</v>
      </c>
    </row>
    <row r="7" spans="1:18" x14ac:dyDescent="0.25">
      <c r="A7">
        <v>13507</v>
      </c>
      <c r="B7" t="s">
        <v>36</v>
      </c>
      <c r="C7" t="s">
        <v>38</v>
      </c>
      <c r="D7" s="3">
        <v>10000</v>
      </c>
      <c r="E7">
        <v>2</v>
      </c>
      <c r="F7" t="s">
        <v>19</v>
      </c>
      <c r="G7" t="s">
        <v>25</v>
      </c>
      <c r="H7" t="s">
        <v>15</v>
      </c>
      <c r="I7">
        <v>0</v>
      </c>
      <c r="J7" t="s">
        <v>26</v>
      </c>
      <c r="K7" t="s">
        <v>17</v>
      </c>
      <c r="L7">
        <v>50</v>
      </c>
      <c r="M7" t="str">
        <f t="shared" si="0"/>
        <v>Middle Age</v>
      </c>
      <c r="N7" t="s">
        <v>18</v>
      </c>
    </row>
    <row r="8" spans="1:18" x14ac:dyDescent="0.25">
      <c r="A8">
        <v>27974</v>
      </c>
      <c r="B8" t="s">
        <v>37</v>
      </c>
      <c r="C8" t="s">
        <v>39</v>
      </c>
      <c r="D8" s="3">
        <v>160000</v>
      </c>
      <c r="E8">
        <v>2</v>
      </c>
      <c r="F8" t="s">
        <v>27</v>
      </c>
      <c r="G8" t="s">
        <v>28</v>
      </c>
      <c r="H8" t="s">
        <v>15</v>
      </c>
      <c r="I8">
        <v>4</v>
      </c>
      <c r="J8" t="s">
        <v>16</v>
      </c>
      <c r="K8" t="s">
        <v>24</v>
      </c>
      <c r="L8">
        <v>33</v>
      </c>
      <c r="M8" t="str">
        <f t="shared" si="0"/>
        <v>Middle Age</v>
      </c>
      <c r="N8" t="s">
        <v>15</v>
      </c>
    </row>
    <row r="9" spans="1:18" x14ac:dyDescent="0.25">
      <c r="A9">
        <v>19364</v>
      </c>
      <c r="B9" t="s">
        <v>36</v>
      </c>
      <c r="C9" t="s">
        <v>39</v>
      </c>
      <c r="D9" s="3">
        <v>40000</v>
      </c>
      <c r="E9">
        <v>1</v>
      </c>
      <c r="F9" t="s">
        <v>13</v>
      </c>
      <c r="G9" t="s">
        <v>14</v>
      </c>
      <c r="H9" t="s">
        <v>15</v>
      </c>
      <c r="I9">
        <v>0</v>
      </c>
      <c r="J9" t="s">
        <v>16</v>
      </c>
      <c r="K9" t="s">
        <v>17</v>
      </c>
      <c r="L9">
        <v>43</v>
      </c>
      <c r="M9" t="str">
        <f t="shared" si="0"/>
        <v>Middle Age</v>
      </c>
      <c r="N9" t="s">
        <v>15</v>
      </c>
    </row>
    <row r="10" spans="1:18"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8"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8"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8"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8"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8"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8"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 IF(L67&lt;31, "Adolesent","Invalid")))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 IF(L131&lt;31, "Adolesent","Invalid")))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 IF(L195&lt;31, "Adolesent","Invalid")))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 IF(L259&lt;31, "Adolesent","Invalid")))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 IF(L323&lt;31, "Adolesent","Invalid")))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 IF(L387&lt;31, "Adolesent","Invalid")))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 IF(L451&lt;31, "Adolesent","Invalid")))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 IF(L515&lt;31, "Adolesent","Invalid")))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 IF(L579&lt;31, "Adolesent","Invalid")))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 IF(L643&lt;31, "Adolesent","Invalid")))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 IF(L707&lt;31, "Adolesent","Invalid")))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 IF(L771&lt;31, "Adolesent","Invalid")))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 IF(L835&lt;31, "Adolesent","Invalid")))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 IF(L899&lt;31, "Adolesent","Invalid")))</f>
        <v>Adolesent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 IF(L963&lt;31, "Adolesent","Invalid")))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A4B42BA-78D8-4DBC-9A4A-F663A16B3EC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vt:lpstr>
      <vt:lpstr>working_sheet</vt:lpstr>
      <vt:lpstr>bike_buyers_raw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15599064652</cp:lastModifiedBy>
  <dcterms:created xsi:type="dcterms:W3CDTF">2022-03-18T02:50:57Z</dcterms:created>
  <dcterms:modified xsi:type="dcterms:W3CDTF">2023-10-16T07:31:54Z</dcterms:modified>
</cp:coreProperties>
</file>