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/Developer/SantanderTecnologia/internet_banking_api/src/files/"/>
    </mc:Choice>
  </mc:AlternateContent>
  <xr:revisionPtr revIDLastSave="0" documentId="13_ncr:1_{425DB595-D408-BC40-BEFC-544F44260579}" xr6:coauthVersionLast="47" xr6:coauthVersionMax="47" xr10:uidLastSave="{00000000-0000-0000-0000-000000000000}"/>
  <bookViews>
    <workbookView xWindow="0" yWindow="500" windowWidth="35840" windowHeight="21900" xr2:uid="{23CB3ABE-F7CA-FB4A-BC40-112F5E3FA0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<sst xmlns="http://schemas.openxmlformats.org/spreadsheetml/2006/main" count="69" uniqueCount="69">
  <si>
    <t>id</t>
  </si>
  <si>
    <t>nome</t>
  </si>
  <si>
    <t>dataDeNascimento</t>
  </si>
  <si>
    <t>numeroDaConta</t>
  </si>
  <si>
    <t>planoExclusive</t>
  </si>
  <si>
    <t>saldo</t>
  </si>
  <si>
    <t>João</t>
  </si>
  <si>
    <t>Johnny</t>
  </si>
  <si>
    <t>Silmara</t>
  </si>
  <si>
    <t>Maria</t>
  </si>
  <si>
    <t>Antonio</t>
  </si>
  <si>
    <t>Aldy</t>
  </si>
  <si>
    <t>Jefferson</t>
  </si>
  <si>
    <t>Henrique</t>
  </si>
  <si>
    <t>Micheli</t>
  </si>
  <si>
    <t>Silvania</t>
  </si>
  <si>
    <t>Florielvis</t>
  </si>
  <si>
    <t>Jonathan</t>
  </si>
  <si>
    <t>Rafael</t>
  </si>
  <si>
    <t>Eliana</t>
  </si>
  <si>
    <t>Eliane</t>
  </si>
  <si>
    <t>Sonia</t>
  </si>
  <si>
    <t>Joffily</t>
  </si>
  <si>
    <t>Wilson</t>
  </si>
  <si>
    <t>Jonas</t>
  </si>
  <si>
    <t>Greice</t>
  </si>
  <si>
    <t>Gisele</t>
  </si>
  <si>
    <t>Vanda</t>
  </si>
  <si>
    <t>José</t>
  </si>
  <si>
    <t>Eduardo</t>
  </si>
  <si>
    <t>Carlos</t>
  </si>
  <si>
    <t>Alexandra</t>
  </si>
  <si>
    <t>Pedro</t>
  </si>
  <si>
    <t>Debora</t>
  </si>
  <si>
    <t>Julia</t>
  </si>
  <si>
    <t>Bianca</t>
  </si>
  <si>
    <t>COLUNA_VAZIA</t>
  </si>
  <si>
    <t>910.79</t>
  </si>
  <si>
    <t>570.00</t>
  </si>
  <si>
    <t>1500.00</t>
  </si>
  <si>
    <t>1320.00</t>
  </si>
  <si>
    <t>2360.00</t>
  </si>
  <si>
    <t>1020.00</t>
  </si>
  <si>
    <t>250.00</t>
  </si>
  <si>
    <t>890.00</t>
  </si>
  <si>
    <t>775.00</t>
  </si>
  <si>
    <t>433.5</t>
  </si>
  <si>
    <t>658.00</t>
  </si>
  <si>
    <t>709.15</t>
  </si>
  <si>
    <t>745.1</t>
  </si>
  <si>
    <t>781.05</t>
  </si>
  <si>
    <t>817.00</t>
  </si>
  <si>
    <t>852.95</t>
  </si>
  <si>
    <t>888.90</t>
  </si>
  <si>
    <t>924.85</t>
  </si>
  <si>
    <t>960.80</t>
  </si>
  <si>
    <t>996.75</t>
  </si>
  <si>
    <t>1032.70</t>
  </si>
  <si>
    <t>1068.65</t>
  </si>
  <si>
    <t>1104.60</t>
  </si>
  <si>
    <t>1140.55</t>
  </si>
  <si>
    <t>1176.50</t>
  </si>
  <si>
    <t>330.50</t>
  </si>
  <si>
    <t>103.99</t>
  </si>
  <si>
    <t>59.90</t>
  </si>
  <si>
    <t>99.73</t>
  </si>
  <si>
    <t>1098.70</t>
  </si>
  <si>
    <t>dataFormatada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</si>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</sst>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6" formatCode="yyyy/mm/dd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78F-AB61-DA4B-9CE1-75D1975CB6FA}">
  <dimension ref="A1:I39"/>
  <sheetViews>
    <sheetView tabSelected="1" topLeftCell="D1" zoomScale="150" zoomScaleNormal="150" workbookViewId="0">
      <pane ySplit="1" topLeftCell="A2" activePane="bottomLeft" state="frozen"/>
      <selection pane="bottomLeft" activeCell="I32" sqref="I32"/>
    </sheetView>
  </sheetViews>
  <sheetFormatPr baseColWidth="10" defaultRowHeight="16" x14ac:dyDescent="0.2"/>
  <cols>
    <col min="1" max="1" width="3.1640625" bestFit="1" customWidth="1"/>
    <col min="2" max="2" width="9.33203125" bestFit="1" customWidth="1"/>
    <col min="3" max="3" width="17" bestFit="1" customWidth="1"/>
    <col min="4" max="4" width="14.33203125" bestFit="1" customWidth="1"/>
    <col min="5" max="5" width="13" bestFit="1" customWidth="1"/>
    <col min="6" max="6" width="8.83203125" bestFit="1" customWidth="1"/>
    <col min="7" max="7" width="13.83203125" bestFit="1" customWidth="1"/>
    <col min="8" max="8" width="14.1640625" bestFit="1" customWidth="1"/>
    <col min="9" max="9" width="129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</v>
      </c>
      <c r="H1" t="s">
        <v>36</v>
      </c>
      <c r="I1" t="s">
        <v>68</v>
      </c>
    </row>
    <row r="2" spans="1:9" x14ac:dyDescent="0.2">
      <c r="A2" s="1">
        <v>1</v>
      </c>
      <c r="B2" s="1" t="s">
        <v>6</v>
      </c>
      <c r="C2" s="6">
        <v>43289</v>
      </c>
      <c r="D2" s="1">
        <v>100001</v>
      </c>
      <c r="E2" s="1">
        <v>1</v>
      </c>
      <c r="F2" s="4" t="s">
        <v>37</v>
      </c>
      <c r="G2" s="4"/>
      <c r="I2" t="str">
        <f>CONCATENATE("INSERT INTO CLIENTES (nome, data_de_nascimento, numero_da_conta, plano_exclusive, saldo) VALUES ('",$B2,"', '2018-07-08'",", ",$D2,", ",$E2,", ",$F2,");")</f>
        <v>INSERT INTO CLIENTES (nome, data_de_nascimento, numero_da_conta, plano_exclusive, saldo) VALUES ('João', '2018-07-08', 100001, 1, 910.79);</v>
      </c>
    </row>
    <row r="3" spans="1:9" x14ac:dyDescent="0.2">
      <c r="A3" s="1">
        <v>2</v>
      </c>
      <c r="B3" s="1" t="s">
        <v>7</v>
      </c>
      <c r="C3" s="6">
        <v>30074</v>
      </c>
      <c r="D3" s="1">
        <v>100002</v>
      </c>
      <c r="E3" s="1">
        <v>0</v>
      </c>
      <c r="F3" s="5" t="s">
        <v>38</v>
      </c>
      <c r="G3" s="5"/>
      <c r="I3" t="str">
        <f>CONCATENATE("INSERT INTO CLIENTES (nome, data_de_nascimento, numero_da_conta, plano_exclusive, saldo) VALUES ('",$B3,"', '1982-05-03'",", ",$D3,", ",$E3,", ",$F3,");")</f>
        <v>INSERT INTO CLIENTES (nome, data_de_nascimento, numero_da_conta, plano_exclusive, saldo) VALUES ('Johnny', '1982-05-03', 100002, 0, 570.00);</v>
      </c>
    </row>
    <row r="4" spans="1:9" x14ac:dyDescent="0.2">
      <c r="A4" s="1">
        <v>3</v>
      </c>
      <c r="B4" s="1" t="s">
        <v>8</v>
      </c>
      <c r="C4" s="6">
        <v>29808</v>
      </c>
      <c r="D4" s="1">
        <v>100003</v>
      </c>
      <c r="E4" s="1">
        <v>1</v>
      </c>
      <c r="F4" s="5" t="s">
        <v>39</v>
      </c>
      <c r="G4" s="5"/>
      <c r="I4" t="str">
        <f>CONCATENATE("INSERT INTO CLIENTES (nome, data_de_nascimento, numero_da_conta, plano_exclusive, saldo) VALUES ('",$B4,"', '1981-08-10'",", ",$D4,", ",$E4,", ",$F4,");")</f>
        <v>INSERT INTO CLIENTES (nome, data_de_nascimento, numero_da_conta, plano_exclusive, saldo) VALUES ('Silmara', '1981-08-10', 100003, 1, 1500.00);</v>
      </c>
    </row>
    <row r="5" spans="1:9" x14ac:dyDescent="0.2">
      <c r="A5" s="1">
        <v>4</v>
      </c>
      <c r="B5" s="1" t="s">
        <v>9</v>
      </c>
      <c r="C5" s="6">
        <v>36616</v>
      </c>
      <c r="D5" s="1">
        <v>100004</v>
      </c>
      <c r="E5" s="1">
        <v>0</v>
      </c>
      <c r="F5" s="5" t="s">
        <v>40</v>
      </c>
      <c r="G5" s="5"/>
      <c r="I5" t="str">
        <f>CONCATENATE("INSERT INTO CLIENTES (nome, data_de_nascimento, numero_da_conta, plano_exclusive, saldo) VALUES ('",$B5,"', '2000-03-31'",", ",$D5,", ",$E5,", ",$F5,");")</f>
        <v>INSERT INTO CLIENTES (nome, data_de_nascimento, numero_da_conta, plano_exclusive, saldo) VALUES ('Maria', '2000-03-31', 100004, 0, 1320.00);</v>
      </c>
    </row>
    <row r="6" spans="1:9" x14ac:dyDescent="0.2">
      <c r="A6" s="1">
        <v>5</v>
      </c>
      <c r="B6" s="1" t="s">
        <v>10</v>
      </c>
      <c r="C6" s="6">
        <v>18454</v>
      </c>
      <c r="D6" s="1">
        <v>100005</v>
      </c>
      <c r="E6" s="1">
        <v>1</v>
      </c>
      <c r="F6" s="5" t="s">
        <v>41</v>
      </c>
      <c r="G6" s="5"/>
      <c r="I6" t="str">
        <f>CONCATENATE("INSERT INTO CLIENTES (nome, data_de_nascimento, numero_da_conta, plano_exclusive, saldo) VALUES ('",$B6,"', '1950-07-10'",", ",$D6,", ",$E6,", ",$F6,");")</f>
        <v>INSERT INTO CLIENTES (nome, data_de_nascimento, numero_da_conta, plano_exclusive, saldo) VALUES ('Antonio', '1950-07-10', 100005, 1, 2360.00);</v>
      </c>
    </row>
    <row r="7" spans="1:9" x14ac:dyDescent="0.2">
      <c r="A7" s="1">
        <v>6</v>
      </c>
      <c r="B7" s="1" t="s">
        <v>11</v>
      </c>
      <c r="C7" s="6">
        <v>22635</v>
      </c>
      <c r="D7" s="1">
        <v>100006</v>
      </c>
      <c r="E7" s="1">
        <v>1</v>
      </c>
      <c r="F7" s="5" t="s">
        <v>42</v>
      </c>
      <c r="G7" s="5"/>
      <c r="I7" t="str">
        <f>CONCATENATE("INSERT INTO CLIENTES (nome, data_de_nascimento, numero_da_conta, plano_exclusive, saldo) VALUES ('",$B7,"', '1961-12-20'",", ",$D7,", ",$E7,", ",$F7,");")</f>
        <v>INSERT INTO CLIENTES (nome, data_de_nascimento, numero_da_conta, plano_exclusive, saldo) VALUES ('Aldy', '1961-12-20', 100006, 1, 1020.00);</v>
      </c>
    </row>
    <row r="8" spans="1:9" x14ac:dyDescent="0.2">
      <c r="A8" s="1">
        <v>7</v>
      </c>
      <c r="B8" s="1" t="s">
        <v>12</v>
      </c>
      <c r="C8" s="6">
        <v>29441</v>
      </c>
      <c r="D8" s="1">
        <v>100007</v>
      </c>
      <c r="E8" s="1">
        <v>0</v>
      </c>
      <c r="F8" s="5" t="s">
        <v>43</v>
      </c>
      <c r="G8" s="5"/>
      <c r="I8" t="str">
        <f>CONCATENATE("INSERT INTO CLIENTES (nome, data_de_nascimento, numero_da_conta, plano_exclusive, saldo) VALUES ('",$B8,"', '1963-03-10'",", ",$D8,", ",$E8,", ",$F8,");")</f>
        <v>INSERT INTO CLIENTES (nome, data_de_nascimento, numero_da_conta, plano_exclusive, saldo) VALUES ('Jefferson', '1963-03-10', 100007, 0, 250.00);</v>
      </c>
    </row>
    <row r="9" spans="1:9" x14ac:dyDescent="0.2">
      <c r="A9" s="1">
        <v>8</v>
      </c>
      <c r="B9" s="1" t="s">
        <v>13</v>
      </c>
      <c r="C9" s="6">
        <v>16570</v>
      </c>
      <c r="D9" s="1">
        <v>100008</v>
      </c>
      <c r="E9" s="1">
        <v>0</v>
      </c>
      <c r="F9" s="5" t="s">
        <v>44</v>
      </c>
      <c r="G9" s="5"/>
      <c r="I9" t="str">
        <f>CONCATENATE("INSERT INTO CLIENTES (nome, data_de_nascimento, numero_da_conta, plano_exclusive, saldo) VALUES ('",$B9,"', '1945-05-13'",", ",$D9,", ",$E9,", ",$F9,");")</f>
        <v>INSERT INTO CLIENTES (nome, data_de_nascimento, numero_da_conta, plano_exclusive, saldo) VALUES ('Henrique', '1945-05-13', 100008, 0, 890.00);</v>
      </c>
    </row>
    <row r="10" spans="1:9" x14ac:dyDescent="0.2">
      <c r="A10" s="1">
        <v>9</v>
      </c>
      <c r="B10" s="1" t="s">
        <v>14</v>
      </c>
      <c r="C10" s="6">
        <v>36352</v>
      </c>
      <c r="D10" s="1">
        <v>100009</v>
      </c>
      <c r="E10" s="1">
        <v>0</v>
      </c>
      <c r="F10" s="5" t="s">
        <v>45</v>
      </c>
      <c r="G10" s="5"/>
      <c r="I10" t="str">
        <f>CONCATENATE("INSERT INTO CLIENTES (nome, data_de_nascimento, numero_da_conta, plano_exclusive, saldo) VALUES ('",$B10,"', '1999-07-11'",", ",$D10,", ",$E10,", ",$F10,");")</f>
        <v>INSERT INTO CLIENTES (nome, data_de_nascimento, numero_da_conta, plano_exclusive, saldo) VALUES ('Micheli', '1999-07-11', 100009, 0, 775.00);</v>
      </c>
    </row>
    <row r="11" spans="1:9" x14ac:dyDescent="0.2">
      <c r="A11" s="1">
        <v>10</v>
      </c>
      <c r="B11" s="1" t="s">
        <v>15</v>
      </c>
      <c r="C11" s="6">
        <v>37041</v>
      </c>
      <c r="D11" s="1">
        <v>100010</v>
      </c>
      <c r="E11" s="1">
        <v>1</v>
      </c>
      <c r="F11" s="5" t="s">
        <v>46</v>
      </c>
      <c r="G11" s="5"/>
      <c r="I11" t="str">
        <f>CONCATENATE("INSERT INTO CLIENTES (nome, data_de_nascimento, numero_da_conta, plano_exclusive, saldo) VALUES ('",$B11,"', '2001-05-30'",", ",$D11,", ",$E11,", ",$F11,");")</f>
        <v>INSERT INTO CLIENTES (nome, data_de_nascimento, numero_da_conta, plano_exclusive, saldo) VALUES ('Silvania', '2001-05-30', 100010, 1, 433.5);</v>
      </c>
    </row>
    <row r="12" spans="1:9" x14ac:dyDescent="0.2">
      <c r="A12" s="1">
        <v>11</v>
      </c>
      <c r="B12" s="1" t="s">
        <v>16</v>
      </c>
      <c r="C12" s="6">
        <v>22111</v>
      </c>
      <c r="D12" s="1">
        <v>100011</v>
      </c>
      <c r="E12" s="1">
        <v>0</v>
      </c>
      <c r="F12" s="5" t="s">
        <v>47</v>
      </c>
      <c r="G12" s="5"/>
      <c r="I12" t="str">
        <f>CONCATENATE("INSERT INTO CLIENTES (nome, data_de_nascimento, numero_da_conta, plano_exclusive, saldo) VALUES ('",$B12,"', '1960-07-14'",", ",$D12,", ",$E12,", ",$F12,");")</f>
        <v>INSERT INTO CLIENTES (nome, data_de_nascimento, numero_da_conta, plano_exclusive, saldo) VALUES ('Florielvis', '1960-07-14', 100011, 0, 658.00);</v>
      </c>
    </row>
    <row r="13" spans="1:9" x14ac:dyDescent="0.2">
      <c r="A13" s="1">
        <v>12</v>
      </c>
      <c r="B13" s="1" t="s">
        <v>17</v>
      </c>
      <c r="C13" s="6">
        <v>38007</v>
      </c>
      <c r="D13" s="1">
        <v>100012</v>
      </c>
      <c r="E13" s="1">
        <v>0</v>
      </c>
      <c r="F13" s="5" t="s">
        <v>48</v>
      </c>
      <c r="G13" s="5"/>
      <c r="I13" t="str">
        <f>CONCATENATE("INSERT INTO CLIENTES (nome, data_de_nascimento, numero_da_conta, plano_exclusive, saldo) VALUES ('",$B13,"', '2004-01-21'",", ",$D13,", ",$E13,", ",$F13,");")</f>
        <v>INSERT INTO CLIENTES (nome, data_de_nascimento, numero_da_conta, plano_exclusive, saldo) VALUES ('Jonathan', '2004-01-21', 100012, 0, 709.15);</v>
      </c>
    </row>
    <row r="14" spans="1:9" x14ac:dyDescent="0.2">
      <c r="A14" s="1">
        <v>13</v>
      </c>
      <c r="B14" s="1" t="s">
        <v>18</v>
      </c>
      <c r="C14" s="6">
        <v>25871</v>
      </c>
      <c r="D14" s="1">
        <v>100013</v>
      </c>
      <c r="E14" s="1">
        <v>0</v>
      </c>
      <c r="F14" s="5" t="s">
        <v>49</v>
      </c>
      <c r="G14" s="5"/>
      <c r="I14" t="str">
        <f>CONCATENATE("INSERT INTO CLIENTES (nome, data_de_nascimento, numero_da_conta, plano_exclusive, saldo) VALUES ('",$B14,"', '1970-10-30'",", ",$D14,", ",$E14,", ",$F14,");")</f>
        <v>INSERT INTO CLIENTES (nome, data_de_nascimento, numero_da_conta, plano_exclusive, saldo) VALUES ('Rafael', '1970-10-30', 100013, 0, 745.1);</v>
      </c>
    </row>
    <row r="15" spans="1:9" x14ac:dyDescent="0.2">
      <c r="A15" s="1">
        <v>14</v>
      </c>
      <c r="B15" s="1" t="s">
        <v>19</v>
      </c>
      <c r="C15" s="6">
        <v>33042</v>
      </c>
      <c r="D15" s="1">
        <v>100014</v>
      </c>
      <c r="E15" s="1">
        <v>0</v>
      </c>
      <c r="F15" s="5" t="s">
        <v>50</v>
      </c>
      <c r="G15" s="5"/>
      <c r="I15" t="str">
        <f>CONCATENATE("INSERT INTO CLIENTES (nome, data_de_nascimento, numero_da_conta, plano_exclusive, saldo) VALUES ('",$B15,"', '1990-06-18'",", ",$D15,", ",$E15,", ",$F15,");")</f>
        <v>INSERT INTO CLIENTES (nome, data_de_nascimento, numero_da_conta, plano_exclusive, saldo) VALUES ('Eliana', '1990-06-18', 100014, 0, 781.05);</v>
      </c>
    </row>
    <row r="16" spans="1:9" x14ac:dyDescent="0.2">
      <c r="A16" s="1">
        <v>15</v>
      </c>
      <c r="B16" s="1" t="s">
        <v>20</v>
      </c>
      <c r="C16" s="6">
        <v>28661</v>
      </c>
      <c r="D16" s="1">
        <v>100015</v>
      </c>
      <c r="E16" s="1">
        <v>1</v>
      </c>
      <c r="F16" s="5" t="s">
        <v>51</v>
      </c>
      <c r="G16" s="5"/>
      <c r="I16" t="str">
        <f>CONCATENATE("INSERT INTO CLIENTES (nome, data_de_nascimento, numero_da_conta, plano_exclusive, saldo) VALUES ('",$B16,"', '1978-06-20'",", ",$D16,", ",$E16,", ",$F16,");")</f>
        <v>INSERT INTO CLIENTES (nome, data_de_nascimento, numero_da_conta, plano_exclusive, saldo) VALUES ('Eliane', '1978-06-20', 100015, 1, 817.00);</v>
      </c>
    </row>
    <row r="17" spans="1:9" x14ac:dyDescent="0.2">
      <c r="A17" s="1">
        <v>16</v>
      </c>
      <c r="B17" s="1" t="s">
        <v>21</v>
      </c>
      <c r="C17" s="6">
        <v>26665</v>
      </c>
      <c r="D17" s="1">
        <v>100016</v>
      </c>
      <c r="E17" s="1">
        <v>1</v>
      </c>
      <c r="F17" s="5" t="s">
        <v>52</v>
      </c>
      <c r="G17" s="5"/>
      <c r="I17" t="str">
        <f>CONCATENATE("INSERT INTO CLIENTES (nome, data_de_nascimento, numero_da_conta, plano_exclusive, saldo) VALUES ('",$B17,"', '1973-01-01'",", ",$D17,", ",$E17,", ",$F17,");")</f>
        <v>INSERT INTO CLIENTES (nome, data_de_nascimento, numero_da_conta, plano_exclusive, saldo) VALUES ('Sonia', '1973-01-01', 100016, 1, 852.95);</v>
      </c>
    </row>
    <row r="18" spans="1:9" x14ac:dyDescent="0.2">
      <c r="A18" s="1">
        <v>17</v>
      </c>
      <c r="B18" s="1" t="s">
        <v>22</v>
      </c>
      <c r="C18" s="6">
        <v>27856</v>
      </c>
      <c r="D18" s="1">
        <v>100017</v>
      </c>
      <c r="E18" s="1">
        <v>0</v>
      </c>
      <c r="F18" s="5" t="s">
        <v>53</v>
      </c>
      <c r="G18" s="5"/>
      <c r="I18" t="str">
        <f>CONCATENATE("INSERT INTO CLIENTES (nome, data_de_nascimento, numero_da_conta, plano_exclusive, saldo) VALUES ('",$B18,"', '1976'-04-06",", ",$D18,", ",$E18,", ",$F18,");")</f>
        <v>INSERT INTO CLIENTES (nome, data_de_nascimento, numero_da_conta, plano_exclusive, saldo) VALUES ('Joffily', '1976'-04-06, 100017, 0, 888.90);</v>
      </c>
    </row>
    <row r="19" spans="1:9" x14ac:dyDescent="0.2">
      <c r="A19" s="1">
        <v>18</v>
      </c>
      <c r="B19" s="1" t="s">
        <v>23</v>
      </c>
      <c r="C19" s="6">
        <v>37194</v>
      </c>
      <c r="D19" s="1">
        <v>100018</v>
      </c>
      <c r="E19" s="1">
        <v>0</v>
      </c>
      <c r="F19" s="5" t="s">
        <v>54</v>
      </c>
      <c r="G19" s="5"/>
      <c r="I19" t="str">
        <f>CONCATENATE("INSERT INTO CLIENTES (nome, data_de_nascimento, numero_da_conta, plano_exclusive, saldo) VALUES ('",$B19,"', '2001-10-30'",", ",$D19,", ",$E19,", ",$F19,");")</f>
        <v>INSERT INTO CLIENTES (nome, data_de_nascimento, numero_da_conta, plano_exclusive, saldo) VALUES ('Wilson', '2001-10-30', 100018, 0, 924.85);</v>
      </c>
    </row>
    <row r="20" spans="1:9" x14ac:dyDescent="0.2">
      <c r="A20" s="1">
        <v>19</v>
      </c>
      <c r="B20" s="1" t="s">
        <v>24</v>
      </c>
      <c r="C20" s="6">
        <v>24680</v>
      </c>
      <c r="D20" s="1">
        <v>100019</v>
      </c>
      <c r="E20" s="1">
        <v>0</v>
      </c>
      <c r="F20" s="5" t="s">
        <v>55</v>
      </c>
      <c r="G20" s="5"/>
      <c r="I20" t="str">
        <f>CONCATENATE("INSERT INTO CLIENTES (nome, data_de_nascimento, numero_da_conta, plano_exclusive, saldo) VALUES ('",$B20,"', '1967-07-27'",", ",$D20,", ",$E20,", ",$F20,");")</f>
        <v>INSERT INTO CLIENTES (nome, data_de_nascimento, numero_da_conta, plano_exclusive, saldo) VALUES ('Jonas', '1967-07-27', 100019, 0, 960.80);</v>
      </c>
    </row>
    <row r="21" spans="1:9" x14ac:dyDescent="0.2">
      <c r="A21" s="1">
        <v>20</v>
      </c>
      <c r="B21" s="1" t="s">
        <v>25</v>
      </c>
      <c r="C21" s="6">
        <v>29559</v>
      </c>
      <c r="D21" s="1">
        <v>100020</v>
      </c>
      <c r="E21" s="1">
        <v>0</v>
      </c>
      <c r="F21" s="5" t="s">
        <v>56</v>
      </c>
      <c r="G21" s="5"/>
      <c r="I21" t="str">
        <f>CONCATENATE("INSERT INTO CLIENTES (nome, data_de_nascimento, numero_da_conta, plano_exclusive, saldo) VALUES ('",$B21,"', '1980-12-04'",", ",$D21,", ",$E21,", ",$F21,");")</f>
        <v>INSERT INTO CLIENTES (nome, data_de_nascimento, numero_da_conta, plano_exclusive, saldo) VALUES ('Greice', '1980-12-04', 100020, 0, 996.75);</v>
      </c>
    </row>
    <row r="22" spans="1:9" x14ac:dyDescent="0.2">
      <c r="A22" s="1">
        <v>21</v>
      </c>
      <c r="B22" s="1" t="s">
        <v>26</v>
      </c>
      <c r="C22" s="6">
        <v>30214</v>
      </c>
      <c r="D22" s="1">
        <v>100021</v>
      </c>
      <c r="E22" s="1">
        <v>0</v>
      </c>
      <c r="F22" s="5" t="s">
        <v>57</v>
      </c>
      <c r="G22" s="5"/>
      <c r="I22" t="str">
        <f>CONCATENATE("INSERT INTO CLIENTES (nome, data_de_nascimento, numero_da_conta, plano_exclusive, saldo) VALUES ('",$B22,"', '1982-09-20'",", ",$D22,", ",$E22,", ",$F22,");")</f>
        <v>INSERT INTO CLIENTES (nome, data_de_nascimento, numero_da_conta, plano_exclusive, saldo) VALUES ('Gisele', '1982-09-20', 100021, 0, 1032.70);</v>
      </c>
    </row>
    <row r="23" spans="1:9" x14ac:dyDescent="0.2">
      <c r="A23" s="1">
        <v>22</v>
      </c>
      <c r="B23" s="1" t="s">
        <v>27</v>
      </c>
      <c r="C23" s="6">
        <v>25755</v>
      </c>
      <c r="D23" s="1">
        <v>100022</v>
      </c>
      <c r="E23" s="1">
        <v>0</v>
      </c>
      <c r="F23" s="5" t="s">
        <v>58</v>
      </c>
      <c r="G23" s="5"/>
      <c r="I23" t="str">
        <f>CONCATENATE("INSERT INTO CLIENTES (nome, data_de_nascimento, numero_da_conta, plano_exclusive, saldo) VALUES ('",$B23,"', '1970-07-06'",", ",$D23,", ",$E23,", ",$F23,");")</f>
        <v>INSERT INTO CLIENTES (nome, data_de_nascimento, numero_da_conta, plano_exclusive, saldo) VALUES ('Vanda', '1970-07-06', 100022, 0, 1068.65);</v>
      </c>
    </row>
    <row r="24" spans="1:9" x14ac:dyDescent="0.2">
      <c r="A24" s="1">
        <v>23</v>
      </c>
      <c r="B24" s="1" t="s">
        <v>28</v>
      </c>
      <c r="C24" s="6">
        <v>27518</v>
      </c>
      <c r="D24" s="1">
        <v>100023</v>
      </c>
      <c r="E24" s="1">
        <v>1</v>
      </c>
      <c r="F24" s="5" t="s">
        <v>59</v>
      </c>
      <c r="G24" s="5"/>
      <c r="I24" t="str">
        <f>CONCATENATE("INSERT INTO CLIENTES (nome, data_de_nascimento, numero_da_conta, plano_exclusive, saldo) VALUES ('",$B24,"', '1975-05-04'",", ",$D24,", ",$E24,", ",$F24,");")</f>
        <v>INSERT INTO CLIENTES (nome, data_de_nascimento, numero_da_conta, plano_exclusive, saldo) VALUES ('José', '1975-05-04', 100023, 1, 1104.60);</v>
      </c>
    </row>
    <row r="25" spans="1:9" x14ac:dyDescent="0.2">
      <c r="A25" s="1">
        <v>24</v>
      </c>
      <c r="B25" s="1" t="s">
        <v>29</v>
      </c>
      <c r="C25" s="6">
        <v>29504</v>
      </c>
      <c r="D25" s="1">
        <v>100024</v>
      </c>
      <c r="E25" s="1">
        <v>1</v>
      </c>
      <c r="F25" s="5" t="s">
        <v>60</v>
      </c>
      <c r="G25" s="5"/>
      <c r="I25" t="str">
        <f>CONCATENATE("INSERT INTO CLIENTES (nome, data_de_nascimento, numero_da_conta, plano_exclusive, saldo) VALUES ('",$B25,"', '1980-10-10'",", ",$D25,", ",$E25,", ",$F25,");")</f>
        <v>INSERT INTO CLIENTES (nome, data_de_nascimento, numero_da_conta, plano_exclusive, saldo) VALUES ('Eduardo', '1980-10-10', 100024, 1, 1140.55);</v>
      </c>
    </row>
    <row r="26" spans="1:9" x14ac:dyDescent="0.2">
      <c r="A26" s="1">
        <v>25</v>
      </c>
      <c r="B26" s="1" t="s">
        <v>30</v>
      </c>
      <c r="C26" s="6">
        <v>21096</v>
      </c>
      <c r="D26" s="1">
        <v>100025</v>
      </c>
      <c r="E26" s="1">
        <v>1</v>
      </c>
      <c r="F26" s="5" t="s">
        <v>61</v>
      </c>
      <c r="G26" s="5"/>
      <c r="I26" t="str">
        <f>CONCATENATE("INSERT INTO CLIENTES (nome, data_de_nascimento, numero_da_conta, plano_exclusive, saldo) VALUES ('",$B26,"', '1957-10-03'",", ",$D26,", ",$E26,", ",$F26,");")</f>
        <v>INSERT INTO CLIENTES (nome, data_de_nascimento, numero_da_conta, plano_exclusive, saldo) VALUES ('Carlos', '1957-10-03', 100025, 1, 1176.50);</v>
      </c>
    </row>
    <row r="27" spans="1:9" x14ac:dyDescent="0.2">
      <c r="A27" s="1">
        <v>26</v>
      </c>
      <c r="B27" s="1" t="s">
        <v>31</v>
      </c>
      <c r="C27" s="6">
        <v>25732</v>
      </c>
      <c r="D27" s="1">
        <v>100026</v>
      </c>
      <c r="E27" s="1">
        <v>0</v>
      </c>
      <c r="F27" s="5" t="s">
        <v>62</v>
      </c>
      <c r="G27" s="5"/>
      <c r="I27" t="str">
        <f>CONCATENATE("INSERT INTO CLIENTES (nome, data_de_nascimento, numero_da_conta, plano_exclusive, saldo) VALUES ('",$B27,"', '1970-06-13'",", ",$D27,", ",$E27,", ",$F27,");")</f>
        <v>INSERT INTO CLIENTES (nome, data_de_nascimento, numero_da_conta, plano_exclusive, saldo) VALUES ('Alexandra', '1970-06-13', 100026, 0, 330.50);</v>
      </c>
    </row>
    <row r="28" spans="1:9" x14ac:dyDescent="0.2">
      <c r="A28" s="1">
        <v>27</v>
      </c>
      <c r="B28" s="1" t="s">
        <v>32</v>
      </c>
      <c r="C28" s="6">
        <v>36731</v>
      </c>
      <c r="D28" s="1">
        <v>100027</v>
      </c>
      <c r="E28" s="1">
        <v>0</v>
      </c>
      <c r="F28" s="5" t="s">
        <v>63</v>
      </c>
      <c r="G28" s="5"/>
      <c r="I28" t="str">
        <f>CONCATENATE("INSERT INTO CLIENTES (nome, data_de_nascimento, numero_da_conta, plano_exclusive, saldo) VALUES ('",$B28,"', '2000-07-24'",", ",$D28,", ",$E28,", ",$F28,");")</f>
        <v>INSERT INTO CLIENTES (nome, data_de_nascimento, numero_da_conta, plano_exclusive, saldo) VALUES ('Pedro', '2000-07-24', 100027, 0, 103.99);</v>
      </c>
    </row>
    <row r="29" spans="1:9" x14ac:dyDescent="0.2">
      <c r="A29" s="1">
        <v>28</v>
      </c>
      <c r="B29" s="1" t="s">
        <v>33</v>
      </c>
      <c r="C29" s="6">
        <v>20339</v>
      </c>
      <c r="D29" s="1">
        <v>100028</v>
      </c>
      <c r="E29" s="1">
        <v>0</v>
      </c>
      <c r="F29" s="5" t="s">
        <v>64</v>
      </c>
      <c r="G29" s="5"/>
      <c r="I29" t="str">
        <f>CONCATENATE("INSERT INTO CLIENTES (nome, data_de_nascimento, numero_da_conta, plano_exclusive, saldo) VALUES ('",$B29,"', '1955-09-07'",", ",$D29,", ",$E29,", ",$F29,");")</f>
        <v>INSERT INTO CLIENTES (nome, data_de_nascimento, numero_da_conta, plano_exclusive, saldo) VALUES ('Debora', '1955-09-07', 100028, 0, 59.90);</v>
      </c>
    </row>
    <row r="30" spans="1:9" x14ac:dyDescent="0.2">
      <c r="A30" s="1">
        <v>29</v>
      </c>
      <c r="B30" s="1" t="s">
        <v>34</v>
      </c>
      <c r="C30" s="6">
        <v>33214</v>
      </c>
      <c r="D30" s="1">
        <v>100029</v>
      </c>
      <c r="E30" s="1">
        <v>0</v>
      </c>
      <c r="F30" s="5" t="s">
        <v>65</v>
      </c>
      <c r="G30" s="5"/>
      <c r="I30" t="str">
        <f>CONCATENATE("INSERT INTO CLIENTES (nome, data_de_nascimento, numero_da_conta, plano_exclusive, saldo) VALUES ('",$B30,"', '1990-12-07'",", ",$D30,", ",$E30,", ",$F30,");")</f>
        <v>INSERT INTO CLIENTES (nome, data_de_nascimento, numero_da_conta, plano_exclusive, saldo) VALUES ('Julia', '1990-12-07', 100029, 0, 99.73);</v>
      </c>
    </row>
    <row r="31" spans="1:9" x14ac:dyDescent="0.2">
      <c r="A31" s="1">
        <v>30</v>
      </c>
      <c r="B31" s="1" t="s">
        <v>35</v>
      </c>
      <c r="C31" s="6">
        <v>34315</v>
      </c>
      <c r="D31" s="1">
        <v>100030</v>
      </c>
      <c r="E31" s="1">
        <v>0</v>
      </c>
      <c r="F31" s="5" t="s">
        <v>66</v>
      </c>
      <c r="G31" s="5"/>
      <c r="I31" t="str">
        <f>CONCATENATE("INSERT INTO CLIENTES (nome, data_de_nascimento, numero_da_conta, plano_exclusive, saldo) VALUES ('",$B31,"', '1993-12-12'",", ",$D31,", ",$E31,", ",$F31,");")</f>
        <v>INSERT INTO CLIENTES (nome, data_de_nascimento, numero_da_conta, plano_exclusive, saldo) VALUES ('Bianca', '1993-12-12', 100030, 0, 1098.70);</v>
      </c>
    </row>
    <row r="32" spans="1:9" x14ac:dyDescent="0.2">
      <c r="A32" s="1"/>
      <c r="B32" s="1"/>
      <c r="C32" s="2"/>
      <c r="D32" s="1"/>
      <c r="E32" s="1"/>
      <c r="F32" s="3"/>
      <c r="G32" s="3"/>
    </row>
    <row r="33" spans="1:7" x14ac:dyDescent="0.2">
      <c r="A33" s="1"/>
      <c r="B33" s="1"/>
      <c r="C33" s="2"/>
      <c r="D33" s="1"/>
      <c r="E33" s="1"/>
      <c r="F33" s="3"/>
      <c r="G33" s="3"/>
    </row>
    <row r="34" spans="1:7" x14ac:dyDescent="0.2">
      <c r="A34" s="1"/>
      <c r="B34" s="1"/>
      <c r="C34" s="2"/>
      <c r="D34" s="1"/>
      <c r="E34" s="1"/>
      <c r="F34" s="3"/>
      <c r="G34" s="3"/>
    </row>
    <row r="35" spans="1:7" x14ac:dyDescent="0.2">
      <c r="A35" s="1"/>
      <c r="B35" s="1"/>
      <c r="C35" s="2"/>
      <c r="D35" s="1"/>
      <c r="E35" s="1"/>
      <c r="F35" s="3"/>
      <c r="G35" s="3"/>
    </row>
    <row r="36" spans="1:7" x14ac:dyDescent="0.2">
      <c r="A36" s="1"/>
      <c r="B36" s="1"/>
      <c r="C36" s="2"/>
      <c r="D36" s="1"/>
      <c r="E36" s="1"/>
      <c r="F36" s="3"/>
      <c r="G36" s="3"/>
    </row>
    <row r="37" spans="1:7" x14ac:dyDescent="0.2">
      <c r="A37" s="1"/>
      <c r="B37" s="1"/>
      <c r="C37" s="2"/>
      <c r="D37" s="1"/>
      <c r="E37" s="1"/>
      <c r="F37" s="3"/>
      <c r="G37" s="3"/>
    </row>
    <row r="38" spans="1:7" x14ac:dyDescent="0.2">
      <c r="A38" s="1"/>
      <c r="B38" s="1"/>
      <c r="C38" s="2"/>
      <c r="D38" s="1"/>
      <c r="E38" s="1"/>
      <c r="F38" s="3"/>
      <c r="G38" s="3"/>
    </row>
    <row r="39" spans="1:7" x14ac:dyDescent="0.2">
      <c r="A39" s="1"/>
      <c r="B39" s="1"/>
      <c r="C39" s="2"/>
      <c r="D39" s="1"/>
      <c r="E39" s="1"/>
      <c r="F39" s="1"/>
      <c r="G3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Souto</dc:creator>
  <cp:lastModifiedBy>Johnny Souto</cp:lastModifiedBy>
  <dcterms:created xsi:type="dcterms:W3CDTF">2023-11-23T21:20:57Z</dcterms:created>
  <dcterms:modified xsi:type="dcterms:W3CDTF">2023-11-24T22:18:09Z</dcterms:modified>
</cp:coreProperties>
</file>