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john\dev\twitter\twitterpxrank\"/>
    </mc:Choice>
  </mc:AlternateContent>
  <bookViews>
    <workbookView xWindow="0" yWindow="0" windowWidth="17925" windowHeight="9510" firstSheet="1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definedNames>
    <definedName name="rankcorr" localSheetId="0">Sheet1!$C$3:$G$7</definedName>
    <definedName name="rankcorr_1" localSheetId="0">Sheet1!$N$3:$O$7</definedName>
    <definedName name="results" localSheetId="9">Sheet10!$B$2:$F$12</definedName>
    <definedName name="results" localSheetId="10">Sheet11!$B$2:$J$12</definedName>
    <definedName name="results" localSheetId="1">Sheet2!$B$2:$J$12</definedName>
    <definedName name="results" localSheetId="2">Sheet3!$B$2:$J$12</definedName>
    <definedName name="results" localSheetId="3">Sheet4!$B$2:$J$12</definedName>
    <definedName name="results" localSheetId="4">Sheet5!$B$2:$J$12</definedName>
    <definedName name="results" localSheetId="5">Sheet6!$B$2:$J$12</definedName>
    <definedName name="results" localSheetId="6">Sheet7!$B$2:$J$12</definedName>
    <definedName name="results" localSheetId="7">Sheet8!$B$2:$J$12</definedName>
    <definedName name="results" localSheetId="8">Sheet9!$B$2:$J$12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1" l="1"/>
  <c r="M4" i="11"/>
  <c r="M5" i="11"/>
  <c r="M6" i="11"/>
  <c r="M7" i="11"/>
  <c r="M8" i="11"/>
  <c r="M9" i="11"/>
  <c r="M10" i="11"/>
  <c r="M11" i="11"/>
  <c r="M12" i="11"/>
  <c r="M4" i="9"/>
  <c r="M5" i="9"/>
  <c r="M6" i="9"/>
  <c r="M7" i="9"/>
  <c r="M8" i="9"/>
  <c r="M9" i="9"/>
  <c r="M10" i="9"/>
  <c r="M11" i="9"/>
  <c r="M12" i="9"/>
  <c r="M3" i="9"/>
  <c r="M4" i="8"/>
  <c r="M5" i="8"/>
  <c r="M6" i="8"/>
  <c r="M7" i="8"/>
  <c r="M8" i="8"/>
  <c r="M9" i="8"/>
  <c r="M10" i="8"/>
  <c r="M11" i="8"/>
  <c r="M12" i="8"/>
  <c r="M3" i="8"/>
  <c r="M4" i="7"/>
  <c r="M5" i="7"/>
  <c r="M6" i="7"/>
  <c r="M7" i="7"/>
  <c r="M8" i="7"/>
  <c r="M9" i="7"/>
  <c r="M10" i="7"/>
  <c r="M11" i="7"/>
  <c r="M12" i="7"/>
  <c r="M3" i="7"/>
  <c r="M4" i="6"/>
  <c r="M5" i="6"/>
  <c r="M6" i="6"/>
  <c r="M7" i="6"/>
  <c r="M8" i="6"/>
  <c r="M9" i="6"/>
  <c r="M10" i="6"/>
  <c r="M11" i="6"/>
  <c r="M12" i="6"/>
  <c r="M3" i="6"/>
  <c r="M4" i="5"/>
  <c r="M5" i="5"/>
  <c r="M6" i="5"/>
  <c r="M7" i="5"/>
  <c r="M8" i="5"/>
  <c r="M9" i="5"/>
  <c r="M10" i="5"/>
  <c r="M11" i="5"/>
  <c r="M12" i="5"/>
  <c r="M3" i="5"/>
  <c r="M4" i="4"/>
  <c r="M5" i="4"/>
  <c r="M6" i="4"/>
  <c r="M7" i="4"/>
  <c r="M8" i="4"/>
  <c r="M9" i="4"/>
  <c r="M10" i="4"/>
  <c r="M11" i="4"/>
  <c r="M12" i="4"/>
  <c r="M3" i="4"/>
  <c r="M4" i="3"/>
  <c r="M5" i="3"/>
  <c r="M6" i="3"/>
  <c r="M7" i="3"/>
  <c r="M8" i="3"/>
  <c r="M9" i="3"/>
  <c r="M10" i="3"/>
  <c r="M11" i="3"/>
  <c r="M12" i="3"/>
  <c r="M3" i="3"/>
  <c r="M4" i="2"/>
  <c r="M5" i="2"/>
  <c r="M6" i="2"/>
  <c r="M7" i="2"/>
  <c r="M8" i="2"/>
  <c r="M9" i="2"/>
  <c r="M10" i="2"/>
  <c r="M11" i="2"/>
  <c r="M12" i="2"/>
  <c r="M3" i="2"/>
</calcChain>
</file>

<file path=xl/connections.xml><?xml version="1.0" encoding="utf-8"?>
<connections xmlns="http://schemas.openxmlformats.org/spreadsheetml/2006/main">
  <connection id="1" name="rankcorr" type="6" refreshedVersion="6" background="1" saveData="1">
    <textPr codePage="437" sourceFile="E:\dev\twitter\twitterpxrank\rankcorr.txt" tab="0" comma="1">
      <textFields count="5">
        <textField/>
        <textField/>
        <textField/>
        <textField/>
        <textField/>
      </textFields>
    </textPr>
  </connection>
  <connection id="2" name="rankcorr1" type="6" refreshedVersion="6" background="1" saveData="1">
    <textPr codePage="437" sourceFile="E:\dev\twitter\twitterpxrank\rankcorr.txt" tab="0" comma="1">
      <textFields count="5">
        <textField/>
        <textField/>
        <textField/>
        <textField/>
        <textField/>
      </textFields>
    </textPr>
  </connection>
  <connection id="3" name="results" type="6" refreshedVersion="6" background="1" saveData="1">
    <textPr codePage="437" sourceFile="\\VBOXSVR\john\dev\twitter\twitterpxrank\result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results1" type="6" refreshedVersion="6" background="1" saveData="1">
    <textPr codePage="437" sourceFile="\\VBOXSVR\john\dev\twitter\twitterpxrank\result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results2" type="6" refreshedVersion="6" background="1" saveData="1">
    <textPr codePage="437" sourceFile="\\VBOXSVR\john\dev\twitter\twitterpxrank\result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results3" type="6" refreshedVersion="6" background="1" saveData="1">
    <textPr codePage="437" sourceFile="\\VBOXSVR\john\dev\twitter\twitterpxrank\result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results4" type="6" refreshedVersion="6" background="1" saveData="1">
    <textPr codePage="437" sourceFile="\\VBOXSVR\john\dev\twitter\twitterpxrank\result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results5" type="6" refreshedVersion="6" background="1" saveData="1">
    <textPr codePage="437" sourceFile="\\VBOXSVR\john\dev\twitter\twitterpxrank\results.txt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results6" type="6" refreshedVersion="6" background="1" saveData="1">
    <textPr codePage="437" sourceFile="\\VBOXSVR\john\dev\twitter\twitterpxrank\result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results7" type="6" refreshedVersion="6" background="1" saveData="1">
    <textPr codePage="437" sourceFile="\\VBOXSVR\john\dev\twitter\twitterpxrank\result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results71" type="6" refreshedVersion="6" background="1" saveData="1">
    <textPr codePage="437" sourceFile="\\VBOXSVR\john\dev\twitter\twitterpxrank\result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results8" type="6" refreshedVersion="6" background="1" saveData="1">
    <textPr codePage="437" sourceFile="\\VBOXSVR\john\dev\twitter\twitterpxrank\results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<sst xmlns="http://schemas.openxmlformats.org/spreadsheetml/2006/main" count="620" uniqueCount="258">
  <si>
    <t>ProximityRank</t>
  </si>
  <si>
    <t>In-degree</t>
  </si>
  <si>
    <t>PageRank</t>
  </si>
  <si>
    <t>TSPR</t>
  </si>
  <si>
    <t>TwitterRank</t>
  </si>
  <si>
    <t>-</t>
  </si>
  <si>
    <t>Page Rank</t>
  </si>
  <si>
    <t>Twitter Rank</t>
  </si>
  <si>
    <t>Proximity Rank</t>
  </si>
  <si>
    <t>Var1</t>
  </si>
  <si>
    <t>Var2</t>
  </si>
  <si>
    <t>Var3</t>
  </si>
  <si>
    <t>id</t>
  </si>
  <si>
    <t>statusCount</t>
  </si>
  <si>
    <t>followersCount</t>
  </si>
  <si>
    <t>FriendsCount</t>
  </si>
  <si>
    <t>ranking</t>
  </si>
  <si>
    <t>distances</t>
  </si>
  <si>
    <t>robertojuradop</t>
  </si>
  <si>
    <t>kaly223</t>
  </si>
  <si>
    <t>mdavila14</t>
  </si>
  <si>
    <t>DjLexter_</t>
  </si>
  <si>
    <t>lourdesdumes</t>
  </si>
  <si>
    <t>Mashigonzalez</t>
  </si>
  <si>
    <t>ViveanaOsorio</t>
  </si>
  <si>
    <t>Shirlgeral</t>
  </si>
  <si>
    <t>fjcorreas</t>
  </si>
  <si>
    <t>masusanar</t>
  </si>
  <si>
    <t>screen_name</t>
  </si>
  <si>
    <t>location</t>
  </si>
  <si>
    <t>Guayaquil -  Ecuador</t>
  </si>
  <si>
    <t>Quito, Ecuador</t>
  </si>
  <si>
    <t>Colombia</t>
  </si>
  <si>
    <t>Ecuador</t>
  </si>
  <si>
    <t>Italia-Ecuador</t>
  </si>
  <si>
    <t>Lima, Peru</t>
  </si>
  <si>
    <t>peru</t>
  </si>
  <si>
    <t>ECUADOR</t>
  </si>
  <si>
    <t>Guayaquil/ Ecuador, SudAmerica</t>
  </si>
  <si>
    <t>Santiago de Surco, Peru</t>
  </si>
  <si>
    <t>52488427</t>
  </si>
  <si>
    <t>53205556</t>
  </si>
  <si>
    <t>85916101</t>
  </si>
  <si>
    <t>125710580</t>
  </si>
  <si>
    <t>284756282</t>
  </si>
  <si>
    <t>360829155</t>
  </si>
  <si>
    <t>529386194</t>
  </si>
  <si>
    <t>1143594505</t>
  </si>
  <si>
    <t>1724127792</t>
  </si>
  <si>
    <t>2997009490</t>
  </si>
  <si>
    <t>juan_ugaz</t>
  </si>
  <si>
    <t>oslypinedo</t>
  </si>
  <si>
    <t>OhMyDemiJonas</t>
  </si>
  <si>
    <t>DeXsSerCH</t>
  </si>
  <si>
    <t>CmMagali</t>
  </si>
  <si>
    <t>katyaaybar</t>
  </si>
  <si>
    <t>Eduardo6695</t>
  </si>
  <si>
    <t>wiliangranpa</t>
  </si>
  <si>
    <t>lopongoaca</t>
  </si>
  <si>
    <t>danimator</t>
  </si>
  <si>
    <t>Envigado, Colombia</t>
  </si>
  <si>
    <t>Bogota, Colombia</t>
  </si>
  <si>
    <t>peru america del sur</t>
  </si>
  <si>
    <t>San Martin de Porres-Lima-Peru</t>
  </si>
  <si>
    <t>Peru, Nebraska</t>
  </si>
  <si>
    <t>Peru</t>
  </si>
  <si>
    <t>Guayaquil Ecuador jonaslandia</t>
  </si>
  <si>
    <t>La Perla, Peru</t>
  </si>
  <si>
    <t>14119682</t>
  </si>
  <si>
    <t>69283098</t>
  </si>
  <si>
    <t>119025800</t>
  </si>
  <si>
    <t>187241196</t>
  </si>
  <si>
    <t>189592350</t>
  </si>
  <si>
    <t>206046331</t>
  </si>
  <si>
    <t>221991030</t>
  </si>
  <si>
    <t>280806043</t>
  </si>
  <si>
    <t>304537490</t>
  </si>
  <si>
    <t>419946940</t>
  </si>
  <si>
    <t>mafervar7</t>
  </si>
  <si>
    <t>leonjaime2014</t>
  </si>
  <si>
    <t>Freddycebo</t>
  </si>
  <si>
    <t>fachys</t>
  </si>
  <si>
    <t>JOrtizDev</t>
  </si>
  <si>
    <t>PIZZANPOP</t>
  </si>
  <si>
    <t>medinaecuador</t>
  </si>
  <si>
    <t>amyjacome</t>
  </si>
  <si>
    <t>donaldallan</t>
  </si>
  <si>
    <t>GabyOMusic</t>
  </si>
  <si>
    <t>45206449</t>
  </si>
  <si>
    <t>lima-peru</t>
  </si>
  <si>
    <t>113193813</t>
  </si>
  <si>
    <t>Guayaquil - Ecuador</t>
  </si>
  <si>
    <t>267934934</t>
  </si>
  <si>
    <t>Gualaceo-Ecuador</t>
  </si>
  <si>
    <t>318637207</t>
  </si>
  <si>
    <t>426053004</t>
  </si>
  <si>
    <t>GUAYAQUIL  ECUADOR</t>
  </si>
  <si>
    <t>613576605</t>
  </si>
  <si>
    <t>765877092</t>
  </si>
  <si>
    <t>1244557116</t>
  </si>
  <si>
    <t>Cali colombia</t>
  </si>
  <si>
    <t>1713115946</t>
  </si>
  <si>
    <t>Guayaquil, Ecuador</t>
  </si>
  <si>
    <t>3431936067</t>
  </si>
  <si>
    <t>Medell�n, Colombia</t>
  </si>
  <si>
    <t>Ls16Mari</t>
  </si>
  <si>
    <t>Mayragpb</t>
  </si>
  <si>
    <t>Krreyesperez</t>
  </si>
  <si>
    <t>YeriiVasQez</t>
  </si>
  <si>
    <t>wilsonvera1988</t>
  </si>
  <si>
    <t>pahovintimilla</t>
  </si>
  <si>
    <t>jimenezStaker</t>
  </si>
  <si>
    <t>yomiislinda</t>
  </si>
  <si>
    <t>guillermo_dager</t>
  </si>
  <si>
    <t>Ddik2aserfeliz</t>
  </si>
  <si>
    <t>Quito-Ecuador</t>
  </si>
  <si>
    <t>Manta, Ecuador</t>
  </si>
  <si>
    <t>82401114</t>
  </si>
  <si>
    <t>151039105</t>
  </si>
  <si>
    <t>199749918</t>
  </si>
  <si>
    <t>239899928</t>
  </si>
  <si>
    <t>258595313</t>
  </si>
  <si>
    <t>286276228</t>
  </si>
  <si>
    <t>377688463</t>
  </si>
  <si>
    <t>620446539</t>
  </si>
  <si>
    <t>754276273</t>
  </si>
  <si>
    <t>3089787945</t>
  </si>
  <si>
    <t>Andromeda2179</t>
  </si>
  <si>
    <t>LuisCasanovaMD</t>
  </si>
  <si>
    <t>rwoviedo</t>
  </si>
  <si>
    <t>JennBuitrago</t>
  </si>
  <si>
    <t>carlos_armijos</t>
  </si>
  <si>
    <t>Gilberth1407</t>
  </si>
  <si>
    <t>lauritasarriaca</t>
  </si>
  <si>
    <t>MarianOrozcoM</t>
  </si>
  <si>
    <t>enjatrab</t>
  </si>
  <si>
    <t>lostbeachclub</t>
  </si>
  <si>
    <t>55751244</t>
  </si>
  <si>
    <t>Monta�ita, Ecuador</t>
  </si>
  <si>
    <t>82020984</t>
  </si>
  <si>
    <t>134031885</t>
  </si>
  <si>
    <t>colombia</t>
  </si>
  <si>
    <t>213078182</t>
  </si>
  <si>
    <t>Guayaquil -Ecuador</t>
  </si>
  <si>
    <t>316168239</t>
  </si>
  <si>
    <t>pisacoma puno peru</t>
  </si>
  <si>
    <t>427534856</t>
  </si>
  <si>
    <t>478324953</t>
  </si>
  <si>
    <t>489024629</t>
  </si>
  <si>
    <t>Valledupar - Colombia</t>
  </si>
  <si>
    <t>716586072</t>
  </si>
  <si>
    <t>1227810607</t>
  </si>
  <si>
    <t>Colombiana</t>
  </si>
  <si>
    <t>candrade2707</t>
  </si>
  <si>
    <t>Bruno_Sanchez_</t>
  </si>
  <si>
    <t>LaAlcalaGalvis</t>
  </si>
  <si>
    <t>agostr</t>
  </si>
  <si>
    <t>Joka_Vilegas</t>
  </si>
  <si>
    <t>DianaFio</t>
  </si>
  <si>
    <t>ireavalos</t>
  </si>
  <si>
    <t>Lucianallm</t>
  </si>
  <si>
    <t>ByronBaque</t>
  </si>
  <si>
    <t>ronniergonzalez</t>
  </si>
  <si>
    <t>90277098</t>
  </si>
  <si>
    <t>Ecuador - Quito</t>
  </si>
  <si>
    <t>135338903</t>
  </si>
  <si>
    <t>Guayaquil-Guayas-Ecuador</t>
  </si>
  <si>
    <t>151049816</t>
  </si>
  <si>
    <t>168393124</t>
  </si>
  <si>
    <t>Chorrillos, Lima, Peru</t>
  </si>
  <si>
    <t>197251031</t>
  </si>
  <si>
    <t>216831268</t>
  </si>
  <si>
    <t>lima - Peru</t>
  </si>
  <si>
    <t>342494481</t>
  </si>
  <si>
    <t>Trujillo - Peru</t>
  </si>
  <si>
    <t>570073007</t>
  </si>
  <si>
    <t>Galapagos, Ecuador</t>
  </si>
  <si>
    <t>1491046364</t>
  </si>
  <si>
    <t>2867636357</t>
  </si>
  <si>
    <t>Malalisima</t>
  </si>
  <si>
    <t>CVillacresC</t>
  </si>
  <si>
    <t>Armonder</t>
  </si>
  <si>
    <t>diegomino</t>
  </si>
  <si>
    <t>chinamolina22</t>
  </si>
  <si>
    <t>Intavit</t>
  </si>
  <si>
    <t>JAMorales11</t>
  </si>
  <si>
    <t>DavidRiveiroV</t>
  </si>
  <si>
    <t>Vonne_Lexa</t>
  </si>
  <si>
    <t>ifranco26</t>
  </si>
  <si>
    <t>49086028</t>
  </si>
  <si>
    <t>TerraNostra Guayaquil, Ecuador</t>
  </si>
  <si>
    <t>91633088</t>
  </si>
  <si>
    <t>117561001</t>
  </si>
  <si>
    <t>181582453</t>
  </si>
  <si>
    <t>207301689</t>
  </si>
  <si>
    <t>Ecuador-Guayaquil</t>
  </si>
  <si>
    <t>239486652</t>
  </si>
  <si>
    <t>Manta - Manabi - Ecuador</t>
  </si>
  <si>
    <t>293873656</t>
  </si>
  <si>
    <t>368035011</t>
  </si>
  <si>
    <t>603956279</t>
  </si>
  <si>
    <t>1525820792</t>
  </si>
  <si>
    <t>Ecuador - Milagro</t>
  </si>
  <si>
    <t>paullemos89</t>
  </si>
  <si>
    <t>katalinaLopezm</t>
  </si>
  <si>
    <t>cangrejospploza</t>
  </si>
  <si>
    <t>YoungLionsCo</t>
  </si>
  <si>
    <t>suzyfreiye</t>
  </si>
  <si>
    <t>Danynell</t>
  </si>
  <si>
    <t>bytcolombia</t>
  </si>
  <si>
    <t>sandra2686</t>
  </si>
  <si>
    <t>mariapazmr</t>
  </si>
  <si>
    <t>30722682</t>
  </si>
  <si>
    <t>47083340</t>
  </si>
  <si>
    <t>Cali - Colombia</t>
  </si>
  <si>
    <t>98427356</t>
  </si>
  <si>
    <t>Pasto - Colombia</t>
  </si>
  <si>
    <t>130381345</t>
  </si>
  <si>
    <t>Paris Chiquito-Ecuador</t>
  </si>
  <si>
    <t>248014003</t>
  </si>
  <si>
    <t>ecuador</t>
  </si>
  <si>
    <t>265727516</t>
  </si>
  <si>
    <t>Guayaquil-Ecuador</t>
  </si>
  <si>
    <t>919740626</t>
  </si>
  <si>
    <t>Cali, Colombia</t>
  </si>
  <si>
    <t>920592186</t>
  </si>
  <si>
    <t>ECUADOR - SUDAMERICA</t>
  </si>
  <si>
    <t>2318762048</t>
  </si>
  <si>
    <t>Bogotá, Colombia</t>
  </si>
  <si>
    <t>twitterer</t>
  </si>
  <si>
    <t>feliciansanchez</t>
  </si>
  <si>
    <t>Ladrillazo</t>
  </si>
  <si>
    <t>MoisesRiscoB</t>
  </si>
  <si>
    <t>soynanagomez</t>
  </si>
  <si>
    <t>heinzc93</t>
  </si>
  <si>
    <t>freddyferruzola</t>
  </si>
  <si>
    <t>xander_cse</t>
  </si>
  <si>
    <t>javs_bsc</t>
  </si>
  <si>
    <t>henrybautista24</t>
  </si>
  <si>
    <t>37254426</t>
  </si>
  <si>
    <t>118170524</t>
  </si>
  <si>
    <t>Esmeraldas, Ecuador</t>
  </si>
  <si>
    <t>119955422</t>
  </si>
  <si>
    <t>Ecuador,Guayaquil</t>
  </si>
  <si>
    <t>139863830</t>
  </si>
  <si>
    <t>CALI, Colombia.</t>
  </si>
  <si>
    <t>160338522</t>
  </si>
  <si>
    <t>192427162</t>
  </si>
  <si>
    <t>Ecuador . Midgard</t>
  </si>
  <si>
    <t>236161907</t>
  </si>
  <si>
    <t>438419123</t>
  </si>
  <si>
    <t>Ecuador - Guayas - Guayaquil</t>
  </si>
  <si>
    <t>789478938</t>
  </si>
  <si>
    <t>BUENA FE - LOS RIOS - ECUADOR</t>
  </si>
  <si>
    <t>r</t>
  </si>
  <si>
    <t>fo</t>
  </si>
  <si>
    <t>km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</si>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</sst>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9" fontId="0" fillId="0" borderId="1" xfId="1" applyFont="1" applyBorder="1" applyAlignment="1">
      <alignment horizontal="right"/>
    </xf>
    <xf numFmtId="9" fontId="0" fillId="2" borderId="1" xfId="1" applyFont="1" applyFill="1" applyBorder="1" applyAlignment="1">
      <alignment horizontal="right"/>
    </xf>
    <xf numFmtId="9" fontId="0" fillId="0" borderId="1" xfId="1" applyFont="1" applyFill="1" applyBorder="1" applyAlignment="1">
      <alignment horizontal="right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49" fontId="0" fillId="0" borderId="0" xfId="0" applyNumberFormat="1"/>
    <xf numFmtId="49" fontId="0" fillId="4" borderId="0" xfId="0" applyNumberFormat="1" applyFill="1"/>
    <xf numFmtId="49" fontId="0" fillId="5" borderId="0" xfId="0" applyNumberFormat="1" applyFill="1"/>
    <xf numFmtId="49" fontId="4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4" borderId="0" xfId="0" applyFont="1" applyFill="1"/>
    <xf numFmtId="0" fontId="3" fillId="0" borderId="0" xfId="0" applyFont="1" applyFill="1"/>
    <xf numFmtId="166" fontId="3" fillId="0" borderId="0" xfId="0" applyNumberFormat="1" applyFont="1" applyFill="1"/>
    <xf numFmtId="49" fontId="3" fillId="0" borderId="0" xfId="0" applyNumberFormat="1" applyFont="1" applyFill="1"/>
    <xf numFmtId="0" fontId="4" fillId="4" borderId="0" xfId="0" applyFont="1" applyFill="1" applyAlignment="1">
      <alignment horizontal="center"/>
    </xf>
    <xf numFmtId="166" fontId="4" fillId="4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nkcorr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ankcorr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sult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s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sults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s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s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s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results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results" connectionId="10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results" connectionId="11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results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"/>
  <sheetViews>
    <sheetView workbookViewId="0">
      <selection activeCell="F18" sqref="F18:L20"/>
    </sheetView>
  </sheetViews>
  <sheetFormatPr defaultRowHeight="15" x14ac:dyDescent="0.25"/>
  <cols>
    <col min="1" max="1" width="9.140625" style="3"/>
    <col min="2" max="2" width="12.42578125" bestFit="1" customWidth="1"/>
    <col min="3" max="7" width="8.28515625" customWidth="1"/>
    <col min="8" max="8" width="10" bestFit="1" customWidth="1"/>
    <col min="9" max="9" width="9" bestFit="1" customWidth="1"/>
    <col min="10" max="10" width="11.7109375" bestFit="1" customWidth="1"/>
    <col min="11" max="11" width="14" bestFit="1" customWidth="1"/>
  </cols>
  <sheetData>
    <row r="2" spans="2:15" ht="26.25" x14ac:dyDescent="0.25">
      <c r="B2" s="9"/>
      <c r="C2" s="5" t="s">
        <v>1</v>
      </c>
      <c r="D2" s="5" t="s">
        <v>6</v>
      </c>
      <c r="E2" s="5" t="s">
        <v>3</v>
      </c>
      <c r="F2" s="5" t="s">
        <v>7</v>
      </c>
      <c r="G2" s="5" t="s">
        <v>8</v>
      </c>
      <c r="M2" s="9"/>
      <c r="N2" s="5" t="s">
        <v>7</v>
      </c>
      <c r="O2" s="5" t="s">
        <v>8</v>
      </c>
    </row>
    <row r="3" spans="2:15" x14ac:dyDescent="0.25">
      <c r="B3" s="4" t="s">
        <v>1</v>
      </c>
      <c r="C3" s="6" t="s">
        <v>5</v>
      </c>
      <c r="D3" s="6">
        <v>3.4228000000000001E-2</v>
      </c>
      <c r="E3" s="6">
        <v>2.3193999999999999E-2</v>
      </c>
      <c r="F3" s="6">
        <v>1.5713999999999999E-2</v>
      </c>
      <c r="G3" s="6">
        <v>3.7598000000000002E-3</v>
      </c>
      <c r="M3" s="4" t="s">
        <v>1</v>
      </c>
      <c r="N3" s="6">
        <v>1.5713999999999999E-2</v>
      </c>
      <c r="O3" s="6">
        <v>3.7598000000000002E-3</v>
      </c>
    </row>
    <row r="4" spans="2:15" x14ac:dyDescent="0.25">
      <c r="B4" s="4" t="s">
        <v>2</v>
      </c>
      <c r="C4" s="6">
        <v>3.4228000000000001E-2</v>
      </c>
      <c r="D4" s="6" t="s">
        <v>5</v>
      </c>
      <c r="E4" s="6">
        <v>0.13300999999999999</v>
      </c>
      <c r="F4" s="6">
        <v>0.11795</v>
      </c>
      <c r="G4" s="6">
        <v>8.8036E-3</v>
      </c>
      <c r="M4" s="4" t="s">
        <v>2</v>
      </c>
      <c r="N4" s="6">
        <v>0.11795</v>
      </c>
      <c r="O4" s="6">
        <v>8.8036E-3</v>
      </c>
    </row>
    <row r="5" spans="2:15" x14ac:dyDescent="0.25">
      <c r="B5" s="4" t="s">
        <v>3</v>
      </c>
      <c r="C5" s="6">
        <v>2.3193999999999999E-2</v>
      </c>
      <c r="D5" s="6">
        <v>0.13300999999999999</v>
      </c>
      <c r="E5" s="6" t="s">
        <v>5</v>
      </c>
      <c r="F5" s="7">
        <v>0.86682000000000003</v>
      </c>
      <c r="G5" s="6">
        <v>4.1300000000000003E-2</v>
      </c>
      <c r="M5" s="4" t="s">
        <v>3</v>
      </c>
      <c r="N5" s="7">
        <v>0.86682000000000003</v>
      </c>
      <c r="O5" s="6">
        <v>4.1300000000000003E-2</v>
      </c>
    </row>
    <row r="6" spans="2:15" x14ac:dyDescent="0.25">
      <c r="B6" s="4" t="s">
        <v>4</v>
      </c>
      <c r="C6" s="6">
        <v>1.5713999999999999E-2</v>
      </c>
      <c r="D6" s="6">
        <v>0.11795</v>
      </c>
      <c r="E6" s="8">
        <v>0.86682000000000003</v>
      </c>
      <c r="F6" s="6" t="s">
        <v>5</v>
      </c>
      <c r="G6" s="7">
        <v>4.6559999999999997E-2</v>
      </c>
      <c r="M6" s="4" t="s">
        <v>4</v>
      </c>
      <c r="N6" s="6" t="s">
        <v>5</v>
      </c>
      <c r="O6" s="7">
        <v>4.6559999999999997E-2</v>
      </c>
    </row>
    <row r="7" spans="2:15" x14ac:dyDescent="0.25">
      <c r="B7" s="4" t="s">
        <v>0</v>
      </c>
      <c r="C7" s="6">
        <v>3.7598000000000002E-3</v>
      </c>
      <c r="D7" s="6">
        <v>8.8036E-3</v>
      </c>
      <c r="E7" s="6">
        <v>4.1300000000000003E-2</v>
      </c>
      <c r="F7" s="6">
        <v>4.6559999999999997E-2</v>
      </c>
      <c r="G7" s="6" t="s">
        <v>5</v>
      </c>
      <c r="M7" s="4" t="s">
        <v>0</v>
      </c>
      <c r="N7" s="6">
        <v>4.6559999999999997E-2</v>
      </c>
      <c r="O7" s="6" t="s">
        <v>5</v>
      </c>
    </row>
    <row r="9" spans="2:15" x14ac:dyDescent="0.25">
      <c r="K9" s="1" t="s">
        <v>0</v>
      </c>
    </row>
    <row r="10" spans="2:15" x14ac:dyDescent="0.25">
      <c r="J10" t="s">
        <v>1</v>
      </c>
      <c r="K10" s="2">
        <v>3.7598000000000002E-3</v>
      </c>
    </row>
    <row r="11" spans="2:15" x14ac:dyDescent="0.25">
      <c r="J11" t="s">
        <v>2</v>
      </c>
      <c r="K11" s="2">
        <v>8.8036E-3</v>
      </c>
    </row>
    <row r="12" spans="2:15" x14ac:dyDescent="0.25">
      <c r="J12" t="s">
        <v>3</v>
      </c>
      <c r="K12" s="2">
        <v>4.1300000000000003E-2</v>
      </c>
    </row>
    <row r="13" spans="2:15" x14ac:dyDescent="0.25">
      <c r="J13" t="s">
        <v>4</v>
      </c>
      <c r="K13" s="2">
        <v>4.6559999999999997E-2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M3" sqref="M3:M12"/>
    </sheetView>
  </sheetViews>
  <sheetFormatPr defaultRowHeight="15" x14ac:dyDescent="0.25"/>
  <cols>
    <col min="2" max="2" width="5" bestFit="1" customWidth="1"/>
    <col min="3" max="3" width="11" bestFit="1" customWidth="1"/>
    <col min="4" max="4" width="14.710937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12" style="3" customWidth="1"/>
    <col min="15" max="15" width="11" style="12" bestFit="1" customWidth="1"/>
    <col min="16" max="16" width="14.7109375" style="12" bestFit="1" customWidth="1"/>
    <col min="17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>
        <v>261</v>
      </c>
      <c r="C3">
        <v>52488427</v>
      </c>
      <c r="D3" t="s">
        <v>18</v>
      </c>
      <c r="E3">
        <v>261</v>
      </c>
      <c r="F3">
        <v>7088</v>
      </c>
      <c r="G3">
        <v>862</v>
      </c>
      <c r="H3">
        <v>1253</v>
      </c>
      <c r="I3">
        <v>0.91961171194568603</v>
      </c>
      <c r="J3">
        <v>273.035490829293</v>
      </c>
      <c r="K3" s="12" t="s">
        <v>30</v>
      </c>
      <c r="M3" t="str">
        <f>C3&amp;","</f>
        <v>52488427,</v>
      </c>
      <c r="O3" s="12" t="s">
        <v>40</v>
      </c>
      <c r="P3" s="12" t="s">
        <v>18</v>
      </c>
      <c r="Q3" s="12" t="s">
        <v>30</v>
      </c>
    </row>
    <row r="4" spans="2:17" x14ac:dyDescent="0.25">
      <c r="B4" s="10">
        <v>265</v>
      </c>
      <c r="C4" s="10">
        <v>53205556</v>
      </c>
      <c r="D4" s="10" t="s">
        <v>26</v>
      </c>
      <c r="E4" s="10">
        <v>265</v>
      </c>
      <c r="F4" s="10">
        <v>899</v>
      </c>
      <c r="G4" s="10">
        <v>1233</v>
      </c>
      <c r="H4" s="10">
        <v>3164</v>
      </c>
      <c r="I4" s="10">
        <v>0.96801570151445304</v>
      </c>
      <c r="J4" s="10">
        <v>0</v>
      </c>
      <c r="K4" s="12" t="s">
        <v>31</v>
      </c>
      <c r="M4" s="3" t="str">
        <f t="shared" ref="M4:M12" si="0">C4&amp;","</f>
        <v>53205556,</v>
      </c>
      <c r="O4" s="12" t="s">
        <v>41</v>
      </c>
      <c r="P4" s="12" t="s">
        <v>26</v>
      </c>
      <c r="Q4" s="12" t="s">
        <v>31</v>
      </c>
    </row>
    <row r="5" spans="2:17" x14ac:dyDescent="0.25">
      <c r="B5">
        <v>524</v>
      </c>
      <c r="C5">
        <v>85916101</v>
      </c>
      <c r="D5" t="s">
        <v>24</v>
      </c>
      <c r="E5">
        <v>524</v>
      </c>
      <c r="F5">
        <v>1121</v>
      </c>
      <c r="G5">
        <v>330</v>
      </c>
      <c r="H5">
        <v>492</v>
      </c>
      <c r="I5">
        <v>0.93049610805335103</v>
      </c>
      <c r="J5">
        <v>1116.6114740446801</v>
      </c>
      <c r="K5" s="12" t="s">
        <v>32</v>
      </c>
      <c r="M5" s="3" t="str">
        <f t="shared" si="0"/>
        <v>85916101,</v>
      </c>
      <c r="O5" s="12" t="s">
        <v>42</v>
      </c>
      <c r="P5" s="12" t="s">
        <v>24</v>
      </c>
      <c r="Q5" s="12" t="s">
        <v>32</v>
      </c>
    </row>
    <row r="6" spans="2:17" x14ac:dyDescent="0.25">
      <c r="B6" s="11">
        <v>828</v>
      </c>
      <c r="C6" s="11">
        <v>125710580</v>
      </c>
      <c r="D6" s="11" t="s">
        <v>27</v>
      </c>
      <c r="E6" s="11">
        <v>828</v>
      </c>
      <c r="F6" s="11">
        <v>5788</v>
      </c>
      <c r="G6" s="11">
        <v>24539</v>
      </c>
      <c r="H6" s="11">
        <v>1286</v>
      </c>
      <c r="I6" s="11">
        <v>0.97108980901553199</v>
      </c>
      <c r="J6" s="11">
        <v>268.07728733045701</v>
      </c>
      <c r="K6" s="12" t="s">
        <v>33</v>
      </c>
      <c r="M6" s="3" t="str">
        <f t="shared" si="0"/>
        <v>125710580,</v>
      </c>
      <c r="O6" s="12" t="s">
        <v>43</v>
      </c>
      <c r="P6" s="12" t="s">
        <v>27</v>
      </c>
      <c r="Q6" s="12" t="s">
        <v>33</v>
      </c>
    </row>
    <row r="7" spans="2:17" x14ac:dyDescent="0.25">
      <c r="B7">
        <v>2503</v>
      </c>
      <c r="C7">
        <v>284756282</v>
      </c>
      <c r="D7" t="s">
        <v>22</v>
      </c>
      <c r="E7">
        <v>2503</v>
      </c>
      <c r="F7">
        <v>1915</v>
      </c>
      <c r="G7">
        <v>1190</v>
      </c>
      <c r="H7">
        <v>771</v>
      </c>
      <c r="I7">
        <v>0.55192910006011497</v>
      </c>
      <c r="J7">
        <v>10327.9509771951</v>
      </c>
      <c r="K7" s="12" t="s">
        <v>34</v>
      </c>
      <c r="M7" s="3" t="str">
        <f t="shared" si="0"/>
        <v>284756282,</v>
      </c>
      <c r="O7" s="12" t="s">
        <v>44</v>
      </c>
      <c r="P7" s="12" t="s">
        <v>22</v>
      </c>
      <c r="Q7" s="12" t="s">
        <v>34</v>
      </c>
    </row>
    <row r="8" spans="2:17" x14ac:dyDescent="0.25">
      <c r="B8">
        <v>2972</v>
      </c>
      <c r="C8">
        <v>360829155</v>
      </c>
      <c r="D8" t="s">
        <v>20</v>
      </c>
      <c r="E8">
        <v>2972</v>
      </c>
      <c r="F8">
        <v>904</v>
      </c>
      <c r="G8">
        <v>70</v>
      </c>
      <c r="H8">
        <v>67</v>
      </c>
      <c r="I8">
        <v>0.91374047141239001</v>
      </c>
      <c r="J8">
        <v>1323.1593056726599</v>
      </c>
      <c r="K8" s="12" t="s">
        <v>35</v>
      </c>
      <c r="M8" s="3" t="str">
        <f t="shared" si="0"/>
        <v>360829155,</v>
      </c>
      <c r="O8" s="12" t="s">
        <v>45</v>
      </c>
      <c r="P8" s="12" t="s">
        <v>20</v>
      </c>
      <c r="Q8" s="12" t="s">
        <v>35</v>
      </c>
    </row>
    <row r="9" spans="2:17" x14ac:dyDescent="0.25">
      <c r="B9">
        <v>3463</v>
      </c>
      <c r="C9">
        <v>529386194</v>
      </c>
      <c r="D9" t="s">
        <v>19</v>
      </c>
      <c r="E9">
        <v>3463</v>
      </c>
      <c r="F9">
        <v>60</v>
      </c>
      <c r="G9">
        <v>22</v>
      </c>
      <c r="H9">
        <v>570</v>
      </c>
      <c r="I9">
        <v>0.92683599057787602</v>
      </c>
      <c r="J9">
        <v>1974.40159739301</v>
      </c>
      <c r="K9" s="12" t="s">
        <v>36</v>
      </c>
      <c r="M9" s="3" t="str">
        <f t="shared" si="0"/>
        <v>529386194,</v>
      </c>
      <c r="O9" s="12" t="s">
        <v>46</v>
      </c>
      <c r="P9" s="12" t="s">
        <v>19</v>
      </c>
      <c r="Q9" s="12" t="s">
        <v>36</v>
      </c>
    </row>
    <row r="10" spans="2:17" x14ac:dyDescent="0.25">
      <c r="B10">
        <v>4014</v>
      </c>
      <c r="C10">
        <v>1143594505</v>
      </c>
      <c r="D10" t="s">
        <v>23</v>
      </c>
      <c r="E10">
        <v>4014</v>
      </c>
      <c r="F10">
        <v>8038</v>
      </c>
      <c r="G10">
        <v>373</v>
      </c>
      <c r="H10">
        <v>262</v>
      </c>
      <c r="I10">
        <v>0.96921516521699502</v>
      </c>
      <c r="J10">
        <v>192.17288491700401</v>
      </c>
      <c r="K10" s="12" t="s">
        <v>37</v>
      </c>
      <c r="M10" s="3" t="str">
        <f t="shared" si="0"/>
        <v>1143594505,</v>
      </c>
      <c r="O10" s="12" t="s">
        <v>47</v>
      </c>
      <c r="P10" s="12" t="s">
        <v>23</v>
      </c>
      <c r="Q10" s="12" t="s">
        <v>37</v>
      </c>
    </row>
    <row r="11" spans="2:17" x14ac:dyDescent="0.25">
      <c r="B11" s="3">
        <v>4266</v>
      </c>
      <c r="C11" s="3">
        <v>1724127792</v>
      </c>
      <c r="D11" s="3" t="s">
        <v>21</v>
      </c>
      <c r="E11" s="3">
        <v>4266</v>
      </c>
      <c r="F11" s="3">
        <v>2832</v>
      </c>
      <c r="G11" s="3">
        <v>186</v>
      </c>
      <c r="H11" s="3">
        <v>94</v>
      </c>
      <c r="I11" s="3">
        <v>0.91792461405384695</v>
      </c>
      <c r="J11" s="3">
        <v>314.45678371248198</v>
      </c>
      <c r="K11" s="12" t="s">
        <v>38</v>
      </c>
      <c r="M11" s="3" t="str">
        <f t="shared" si="0"/>
        <v>1724127792,</v>
      </c>
      <c r="O11" s="12" t="s">
        <v>48</v>
      </c>
      <c r="P11" s="12" t="s">
        <v>21</v>
      </c>
      <c r="Q11" s="12" t="s">
        <v>38</v>
      </c>
    </row>
    <row r="12" spans="2:17" x14ac:dyDescent="0.25">
      <c r="B12" s="3">
        <v>4624</v>
      </c>
      <c r="C12" s="3">
        <v>2997009490</v>
      </c>
      <c r="D12" s="3" t="s">
        <v>25</v>
      </c>
      <c r="E12" s="3">
        <v>4624</v>
      </c>
      <c r="F12" s="3">
        <v>330</v>
      </c>
      <c r="G12" s="3">
        <v>130</v>
      </c>
      <c r="H12" s="3">
        <v>748</v>
      </c>
      <c r="I12" s="3">
        <v>0.95080002505512395</v>
      </c>
      <c r="J12" s="3">
        <v>1337.5557571597501</v>
      </c>
      <c r="K12" s="12" t="s">
        <v>39</v>
      </c>
      <c r="M12" s="3" t="str">
        <f t="shared" si="0"/>
        <v>2997009490,</v>
      </c>
      <c r="O12" s="12" t="s">
        <v>49</v>
      </c>
      <c r="P12" s="12" t="s">
        <v>25</v>
      </c>
      <c r="Q12" s="12" t="s">
        <v>39</v>
      </c>
    </row>
  </sheetData>
  <sortState ref="B3:J12">
    <sortCondition ref="C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M3" sqref="M3:M13"/>
    </sheetView>
  </sheetViews>
  <sheetFormatPr defaultRowHeight="15" x14ac:dyDescent="0.25"/>
  <cols>
    <col min="2" max="2" width="5" bestFit="1" customWidth="1"/>
    <col min="3" max="3" width="10" bestFit="1" customWidth="1"/>
    <col min="4" max="4" width="16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12" style="3" customWidth="1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2:17" x14ac:dyDescent="0.25">
      <c r="B3" s="3">
        <v>1610</v>
      </c>
      <c r="C3" s="3">
        <v>189592350</v>
      </c>
      <c r="D3" s="3" t="s">
        <v>53</v>
      </c>
      <c r="E3" s="3">
        <v>1610</v>
      </c>
      <c r="F3" s="3">
        <v>205</v>
      </c>
      <c r="G3" s="3">
        <v>31</v>
      </c>
      <c r="H3" s="3">
        <v>92</v>
      </c>
      <c r="I3" s="3">
        <v>0.96110845486360497</v>
      </c>
      <c r="J3" s="3">
        <v>2043.5106417193899</v>
      </c>
      <c r="K3" s="12" t="s">
        <v>64</v>
      </c>
      <c r="M3" s="3" t="str">
        <f>C3&amp;","</f>
        <v>189592350,</v>
      </c>
      <c r="O3" s="12" t="s">
        <v>68</v>
      </c>
      <c r="P3" s="12" t="s">
        <v>58</v>
      </c>
      <c r="Q3" s="12" t="s">
        <v>60</v>
      </c>
    </row>
    <row r="4" spans="2:17" x14ac:dyDescent="0.25">
      <c r="B4" s="3">
        <v>3210</v>
      </c>
      <c r="C4" s="3">
        <v>419946940</v>
      </c>
      <c r="D4" s="3" t="s">
        <v>56</v>
      </c>
      <c r="E4" s="3">
        <v>3210</v>
      </c>
      <c r="F4" s="3">
        <v>62</v>
      </c>
      <c r="G4" s="3">
        <v>25</v>
      </c>
      <c r="H4" s="3">
        <v>120</v>
      </c>
      <c r="I4" s="3">
        <v>0.96094986787272096</v>
      </c>
      <c r="J4" s="3">
        <v>2041.60404004769</v>
      </c>
      <c r="K4" s="12" t="s">
        <v>65</v>
      </c>
      <c r="M4" s="3" t="str">
        <f t="shared" ref="M4:M12" si="0">C4&amp;","</f>
        <v>419946940,</v>
      </c>
      <c r="O4" s="12" t="s">
        <v>69</v>
      </c>
      <c r="P4" s="12" t="s">
        <v>59</v>
      </c>
      <c r="Q4" s="12" t="s">
        <v>61</v>
      </c>
    </row>
    <row r="5" spans="2:17" x14ac:dyDescent="0.25">
      <c r="B5">
        <v>763</v>
      </c>
      <c r="C5">
        <v>119025800</v>
      </c>
      <c r="D5" t="s">
        <v>57</v>
      </c>
      <c r="E5">
        <v>763</v>
      </c>
      <c r="F5">
        <v>13</v>
      </c>
      <c r="G5">
        <v>12</v>
      </c>
      <c r="H5">
        <v>9</v>
      </c>
      <c r="I5">
        <v>0.96073828159350405</v>
      </c>
      <c r="J5">
        <v>2050.55831715864</v>
      </c>
      <c r="K5" s="12" t="s">
        <v>62</v>
      </c>
      <c r="M5" s="3" t="str">
        <f t="shared" si="0"/>
        <v>119025800,</v>
      </c>
      <c r="O5" s="12" t="s">
        <v>70</v>
      </c>
      <c r="P5" s="12" t="s">
        <v>57</v>
      </c>
      <c r="Q5" s="12" t="s">
        <v>62</v>
      </c>
    </row>
    <row r="6" spans="2:17" x14ac:dyDescent="0.25">
      <c r="B6">
        <v>2648</v>
      </c>
      <c r="C6">
        <v>304537490</v>
      </c>
      <c r="D6" t="s">
        <v>54</v>
      </c>
      <c r="E6">
        <v>2648</v>
      </c>
      <c r="F6">
        <v>47</v>
      </c>
      <c r="G6">
        <v>16</v>
      </c>
      <c r="H6">
        <v>143</v>
      </c>
      <c r="I6">
        <v>0.96068607682543505</v>
      </c>
      <c r="J6">
        <v>2039.72873564626</v>
      </c>
      <c r="K6" s="12" t="s">
        <v>67</v>
      </c>
      <c r="M6" s="3" t="str">
        <f t="shared" si="0"/>
        <v>304537490,</v>
      </c>
      <c r="O6" s="12" t="s">
        <v>71</v>
      </c>
      <c r="P6" s="12" t="s">
        <v>55</v>
      </c>
      <c r="Q6" s="12" t="s">
        <v>63</v>
      </c>
    </row>
    <row r="7" spans="2:17" x14ac:dyDescent="0.25">
      <c r="B7">
        <v>1787</v>
      </c>
      <c r="C7">
        <v>206046331</v>
      </c>
      <c r="D7" t="s">
        <v>51</v>
      </c>
      <c r="E7">
        <v>1787</v>
      </c>
      <c r="F7">
        <v>1980</v>
      </c>
      <c r="G7">
        <v>969</v>
      </c>
      <c r="H7">
        <v>418</v>
      </c>
      <c r="I7">
        <v>0.92081995270384498</v>
      </c>
      <c r="J7">
        <v>1369.7809965481299</v>
      </c>
      <c r="K7" s="12" t="s">
        <v>36</v>
      </c>
      <c r="M7" s="3" t="str">
        <f t="shared" si="0"/>
        <v>206046331,</v>
      </c>
      <c r="O7" s="12" t="s">
        <v>72</v>
      </c>
      <c r="P7" s="12" t="s">
        <v>53</v>
      </c>
      <c r="Q7" s="12" t="s">
        <v>64</v>
      </c>
    </row>
    <row r="8" spans="2:17" x14ac:dyDescent="0.25">
      <c r="B8">
        <v>1956</v>
      </c>
      <c r="C8">
        <v>221991030</v>
      </c>
      <c r="D8" t="s">
        <v>50</v>
      </c>
      <c r="E8">
        <v>1956</v>
      </c>
      <c r="F8">
        <v>101</v>
      </c>
      <c r="G8">
        <v>57</v>
      </c>
      <c r="H8">
        <v>458</v>
      </c>
      <c r="I8">
        <v>0.91797241615667402</v>
      </c>
      <c r="J8">
        <v>2036.38619053055</v>
      </c>
      <c r="K8" s="12" t="s">
        <v>65</v>
      </c>
      <c r="M8" s="3" t="str">
        <f t="shared" si="0"/>
        <v>221991030,</v>
      </c>
      <c r="O8" s="12" t="s">
        <v>73</v>
      </c>
      <c r="P8" s="12" t="s">
        <v>51</v>
      </c>
      <c r="Q8" s="12" t="s">
        <v>36</v>
      </c>
    </row>
    <row r="9" spans="2:17" x14ac:dyDescent="0.25">
      <c r="B9">
        <v>1572</v>
      </c>
      <c r="C9">
        <v>187241196</v>
      </c>
      <c r="D9" t="s">
        <v>55</v>
      </c>
      <c r="E9">
        <v>1572</v>
      </c>
      <c r="F9">
        <v>150</v>
      </c>
      <c r="G9">
        <v>77</v>
      </c>
      <c r="H9">
        <v>286</v>
      </c>
      <c r="I9">
        <v>0.91586174631692496</v>
      </c>
      <c r="J9">
        <v>2033.68022553489</v>
      </c>
      <c r="K9" s="12" t="s">
        <v>63</v>
      </c>
      <c r="M9" s="3" t="str">
        <f t="shared" si="0"/>
        <v>187241196,</v>
      </c>
      <c r="O9" s="12" t="s">
        <v>74</v>
      </c>
      <c r="P9" s="12" t="s">
        <v>50</v>
      </c>
      <c r="Q9" s="12" t="s">
        <v>65</v>
      </c>
    </row>
    <row r="10" spans="2:17" x14ac:dyDescent="0.25">
      <c r="B10">
        <v>2462</v>
      </c>
      <c r="C10">
        <v>280806043</v>
      </c>
      <c r="D10" t="s">
        <v>52</v>
      </c>
      <c r="E10">
        <v>2462</v>
      </c>
      <c r="F10">
        <v>21028</v>
      </c>
      <c r="G10">
        <v>4782</v>
      </c>
      <c r="H10">
        <v>1002</v>
      </c>
      <c r="I10">
        <v>0.87550171353773298</v>
      </c>
      <c r="J10">
        <v>948.40423441805206</v>
      </c>
      <c r="K10" s="12" t="s">
        <v>66</v>
      </c>
      <c r="M10" s="3" t="str">
        <f t="shared" si="0"/>
        <v>280806043,</v>
      </c>
      <c r="O10" s="12" t="s">
        <v>75</v>
      </c>
      <c r="P10" s="12" t="s">
        <v>52</v>
      </c>
      <c r="Q10" s="12" t="s">
        <v>66</v>
      </c>
    </row>
    <row r="11" spans="2:17" x14ac:dyDescent="0.25">
      <c r="B11" s="10">
        <v>18</v>
      </c>
      <c r="C11" s="10">
        <v>14119682</v>
      </c>
      <c r="D11" s="10" t="s">
        <v>58</v>
      </c>
      <c r="E11" s="10">
        <v>18</v>
      </c>
      <c r="F11" s="10">
        <v>33764</v>
      </c>
      <c r="G11" s="10">
        <v>3844</v>
      </c>
      <c r="H11" s="10">
        <v>2982</v>
      </c>
      <c r="I11" s="10">
        <v>0.78740428022822895</v>
      </c>
      <c r="J11" s="10">
        <v>0</v>
      </c>
      <c r="K11" s="13" t="s">
        <v>60</v>
      </c>
      <c r="M11" s="3" t="str">
        <f t="shared" si="0"/>
        <v>14119682,</v>
      </c>
      <c r="O11" s="12" t="s">
        <v>76</v>
      </c>
      <c r="P11" s="12" t="s">
        <v>54</v>
      </c>
      <c r="Q11" s="12" t="s">
        <v>67</v>
      </c>
    </row>
    <row r="12" spans="2:17" x14ac:dyDescent="0.25">
      <c r="B12" s="11">
        <v>396</v>
      </c>
      <c r="C12" s="11">
        <v>69283098</v>
      </c>
      <c r="D12" s="11" t="s">
        <v>59</v>
      </c>
      <c r="E12" s="11">
        <v>396</v>
      </c>
      <c r="F12" s="11">
        <v>11576</v>
      </c>
      <c r="G12" s="11">
        <v>2296</v>
      </c>
      <c r="H12" s="11">
        <v>2067</v>
      </c>
      <c r="I12" s="11">
        <v>0.74505660513493599</v>
      </c>
      <c r="J12" s="11">
        <v>237.121854188057</v>
      </c>
      <c r="K12" s="14" t="s">
        <v>61</v>
      </c>
      <c r="M12" s="3" t="str">
        <f t="shared" si="0"/>
        <v>69283098,</v>
      </c>
      <c r="O12" s="12" t="s">
        <v>77</v>
      </c>
      <c r="P12" s="12" t="s">
        <v>56</v>
      </c>
      <c r="Q12" s="12" t="s">
        <v>65</v>
      </c>
    </row>
  </sheetData>
  <sortState ref="B3:K12">
    <sortCondition descending="1" ref="I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2"/>
  <sheetViews>
    <sheetView workbookViewId="0">
      <selection activeCell="G3" sqref="G3"/>
    </sheetView>
  </sheetViews>
  <sheetFormatPr defaultRowHeight="15" x14ac:dyDescent="0.25"/>
  <cols>
    <col min="2" max="2" width="5" bestFit="1" customWidth="1"/>
    <col min="3" max="3" width="11" bestFit="1" customWidth="1"/>
    <col min="4" max="4" width="1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21" bestFit="1" customWidth="1"/>
    <col min="15" max="18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 s="10">
        <v>711</v>
      </c>
      <c r="C3" s="10">
        <v>113193813</v>
      </c>
      <c r="D3" s="10" t="s">
        <v>86</v>
      </c>
      <c r="E3" s="10">
        <v>711</v>
      </c>
      <c r="F3" s="10">
        <v>140293</v>
      </c>
      <c r="G3" s="10">
        <v>1197</v>
      </c>
      <c r="H3" s="10">
        <v>1132</v>
      </c>
      <c r="I3" s="10">
        <v>0.96114863151055197</v>
      </c>
      <c r="J3" s="10">
        <v>0</v>
      </c>
      <c r="K3" s="12" t="s">
        <v>91</v>
      </c>
      <c r="M3" t="str">
        <f>C3&amp;","</f>
        <v>113193813,</v>
      </c>
      <c r="O3" s="12" t="s">
        <v>88</v>
      </c>
      <c r="P3" s="12" t="s">
        <v>81</v>
      </c>
      <c r="Q3" s="12" t="s">
        <v>89</v>
      </c>
    </row>
    <row r="4" spans="2:17" x14ac:dyDescent="0.25">
      <c r="B4" s="3">
        <v>2373</v>
      </c>
      <c r="C4" s="3">
        <v>267934934</v>
      </c>
      <c r="D4" s="3" t="s">
        <v>85</v>
      </c>
      <c r="E4" s="3">
        <v>2373</v>
      </c>
      <c r="F4" s="3">
        <v>3431</v>
      </c>
      <c r="G4" s="3">
        <v>231</v>
      </c>
      <c r="H4" s="3">
        <v>298</v>
      </c>
      <c r="I4" s="3">
        <v>0.95623135668219705</v>
      </c>
      <c r="J4" s="3">
        <v>54.948185749906301</v>
      </c>
      <c r="K4" s="12" t="s">
        <v>93</v>
      </c>
      <c r="M4" s="3" t="str">
        <f t="shared" ref="M4:M12" si="0">C4&amp;","</f>
        <v>267934934,</v>
      </c>
      <c r="O4" s="12" t="s">
        <v>90</v>
      </c>
      <c r="P4" s="12" t="s">
        <v>86</v>
      </c>
      <c r="Q4" s="12" t="s">
        <v>91</v>
      </c>
    </row>
    <row r="5" spans="2:17" x14ac:dyDescent="0.25">
      <c r="B5" s="11">
        <v>3751</v>
      </c>
      <c r="C5" s="11">
        <v>765877092</v>
      </c>
      <c r="D5" s="11" t="s">
        <v>87</v>
      </c>
      <c r="E5" s="11">
        <v>3751</v>
      </c>
      <c r="F5" s="11">
        <v>2074</v>
      </c>
      <c r="G5" s="11">
        <v>587</v>
      </c>
      <c r="H5" s="11">
        <v>151</v>
      </c>
      <c r="I5" s="11">
        <v>0.945727400735346</v>
      </c>
      <c r="J5" s="11">
        <v>274.220409521607</v>
      </c>
      <c r="K5" s="12" t="s">
        <v>31</v>
      </c>
      <c r="M5" s="3" t="str">
        <f t="shared" si="0"/>
        <v>765877092,</v>
      </c>
      <c r="O5" s="12" t="s">
        <v>92</v>
      </c>
      <c r="P5" s="12" t="s">
        <v>85</v>
      </c>
      <c r="Q5" s="12" t="s">
        <v>93</v>
      </c>
    </row>
    <row r="6" spans="2:17" x14ac:dyDescent="0.25">
      <c r="B6">
        <v>3636</v>
      </c>
      <c r="C6">
        <v>613576605</v>
      </c>
      <c r="D6" t="s">
        <v>82</v>
      </c>
      <c r="E6">
        <v>3636</v>
      </c>
      <c r="F6">
        <v>5161</v>
      </c>
      <c r="G6">
        <v>81</v>
      </c>
      <c r="H6">
        <v>330</v>
      </c>
      <c r="I6">
        <v>0.94565556240918902</v>
      </c>
      <c r="J6">
        <v>274.016536434692</v>
      </c>
      <c r="K6" s="12" t="s">
        <v>33</v>
      </c>
      <c r="M6" s="3" t="str">
        <f t="shared" si="0"/>
        <v>613576605,</v>
      </c>
      <c r="O6" s="12" t="s">
        <v>94</v>
      </c>
      <c r="P6" s="12" t="s">
        <v>78</v>
      </c>
      <c r="Q6" s="12" t="s">
        <v>91</v>
      </c>
    </row>
    <row r="7" spans="2:17" x14ac:dyDescent="0.25">
      <c r="B7">
        <v>3226</v>
      </c>
      <c r="C7">
        <v>426053004</v>
      </c>
      <c r="D7" t="s">
        <v>84</v>
      </c>
      <c r="E7">
        <v>3226</v>
      </c>
      <c r="F7">
        <v>488</v>
      </c>
      <c r="G7">
        <v>144</v>
      </c>
      <c r="H7">
        <v>1086</v>
      </c>
      <c r="I7">
        <v>0.91662875028590396</v>
      </c>
      <c r="J7">
        <v>7.2224551499376304</v>
      </c>
      <c r="K7" s="12" t="s">
        <v>96</v>
      </c>
      <c r="M7" s="3" t="str">
        <f t="shared" si="0"/>
        <v>426053004,</v>
      </c>
      <c r="O7" s="12" t="s">
        <v>95</v>
      </c>
      <c r="P7" s="12" t="s">
        <v>84</v>
      </c>
      <c r="Q7" s="12" t="s">
        <v>96</v>
      </c>
    </row>
    <row r="8" spans="2:17" x14ac:dyDescent="0.25">
      <c r="B8">
        <v>2747</v>
      </c>
      <c r="C8">
        <v>318637207</v>
      </c>
      <c r="D8" t="s">
        <v>78</v>
      </c>
      <c r="E8">
        <v>2747</v>
      </c>
      <c r="F8">
        <v>2923</v>
      </c>
      <c r="G8">
        <v>149</v>
      </c>
      <c r="H8">
        <v>142</v>
      </c>
      <c r="I8">
        <v>0.91188105354220295</v>
      </c>
      <c r="J8">
        <v>7.4127191218677604</v>
      </c>
      <c r="K8" s="12" t="s">
        <v>91</v>
      </c>
      <c r="M8" s="3" t="str">
        <f t="shared" si="0"/>
        <v>318637207,</v>
      </c>
      <c r="O8" s="12" t="s">
        <v>97</v>
      </c>
      <c r="P8" s="12" t="s">
        <v>82</v>
      </c>
      <c r="Q8" s="12" t="s">
        <v>33</v>
      </c>
    </row>
    <row r="9" spans="2:17" x14ac:dyDescent="0.25">
      <c r="B9" s="3">
        <v>4261</v>
      </c>
      <c r="C9" s="3">
        <v>1713115946</v>
      </c>
      <c r="D9" s="3" t="s">
        <v>83</v>
      </c>
      <c r="E9" s="3">
        <v>4261</v>
      </c>
      <c r="F9" s="3">
        <v>478</v>
      </c>
      <c r="G9" s="3">
        <v>140</v>
      </c>
      <c r="H9" s="3">
        <v>68</v>
      </c>
      <c r="I9" s="3">
        <v>0.90582795985189302</v>
      </c>
      <c r="J9" s="3">
        <v>0.292709966464265</v>
      </c>
      <c r="K9" s="12" t="s">
        <v>102</v>
      </c>
      <c r="M9" s="3" t="str">
        <f t="shared" si="0"/>
        <v>1713115946,</v>
      </c>
      <c r="O9" s="12" t="s">
        <v>98</v>
      </c>
      <c r="P9" s="12" t="s">
        <v>87</v>
      </c>
      <c r="Q9" s="12" t="s">
        <v>31</v>
      </c>
    </row>
    <row r="10" spans="2:17" x14ac:dyDescent="0.25">
      <c r="B10">
        <v>4062</v>
      </c>
      <c r="C10">
        <v>1244557116</v>
      </c>
      <c r="D10" t="s">
        <v>80</v>
      </c>
      <c r="E10">
        <v>4062</v>
      </c>
      <c r="F10">
        <v>137</v>
      </c>
      <c r="G10">
        <v>13</v>
      </c>
      <c r="H10">
        <v>102</v>
      </c>
      <c r="I10">
        <v>0.87689291752251497</v>
      </c>
      <c r="J10">
        <v>728.71172020926997</v>
      </c>
      <c r="K10" s="12" t="s">
        <v>100</v>
      </c>
      <c r="M10" s="3" t="str">
        <f t="shared" si="0"/>
        <v>1244557116,</v>
      </c>
      <c r="O10" s="12" t="s">
        <v>99</v>
      </c>
      <c r="P10" s="12" t="s">
        <v>80</v>
      </c>
      <c r="Q10" s="12" t="s">
        <v>100</v>
      </c>
    </row>
    <row r="11" spans="2:17" x14ac:dyDescent="0.25">
      <c r="B11" s="3">
        <v>4778</v>
      </c>
      <c r="C11" s="3">
        <v>3431936067</v>
      </c>
      <c r="D11" s="3" t="s">
        <v>79</v>
      </c>
      <c r="E11" s="3">
        <v>4778</v>
      </c>
      <c r="F11" s="3">
        <v>650</v>
      </c>
      <c r="G11" s="3">
        <v>90</v>
      </c>
      <c r="H11" s="3">
        <v>653</v>
      </c>
      <c r="I11" s="3">
        <v>0.81940228145004002</v>
      </c>
      <c r="J11" s="3">
        <v>1052.3848256839899</v>
      </c>
      <c r="K11" s="12" t="s">
        <v>104</v>
      </c>
      <c r="M11" s="3" t="str">
        <f t="shared" si="0"/>
        <v>3431936067,</v>
      </c>
      <c r="O11" s="12" t="s">
        <v>101</v>
      </c>
      <c r="P11" s="12" t="s">
        <v>83</v>
      </c>
      <c r="Q11" s="12" t="s">
        <v>102</v>
      </c>
    </row>
    <row r="12" spans="2:17" x14ac:dyDescent="0.25">
      <c r="B12" s="3">
        <v>221</v>
      </c>
      <c r="C12" s="3">
        <v>45206449</v>
      </c>
      <c r="D12" s="3" t="s">
        <v>81</v>
      </c>
      <c r="E12" s="3">
        <v>221</v>
      </c>
      <c r="F12" s="3">
        <v>148</v>
      </c>
      <c r="G12" s="3">
        <v>77</v>
      </c>
      <c r="H12" s="3">
        <v>199</v>
      </c>
      <c r="I12" s="3">
        <v>0.76000926496837296</v>
      </c>
      <c r="J12" s="3">
        <v>1155.14983440438</v>
      </c>
      <c r="K12" s="12" t="s">
        <v>89</v>
      </c>
      <c r="M12" s="3" t="str">
        <f t="shared" si="0"/>
        <v>45206449,</v>
      </c>
      <c r="O12" s="12" t="s">
        <v>103</v>
      </c>
      <c r="P12" s="12" t="s">
        <v>79</v>
      </c>
      <c r="Q12" s="12" t="s">
        <v>104</v>
      </c>
    </row>
  </sheetData>
  <sortState ref="B3:K12">
    <sortCondition descending="1" ref="I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J9" sqref="J9"/>
    </sheetView>
  </sheetViews>
  <sheetFormatPr defaultRowHeight="15" x14ac:dyDescent="0.25"/>
  <cols>
    <col min="2" max="2" width="5" bestFit="1" customWidth="1"/>
    <col min="3" max="3" width="11" bestFit="1" customWidth="1"/>
    <col min="4" max="4" width="15.710937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18.7109375" bestFit="1" customWidth="1"/>
    <col min="15" max="15" width="11" style="12" bestFit="1" customWidth="1"/>
    <col min="16" max="16" width="15.7109375" style="12" bestFit="1" customWidth="1"/>
    <col min="17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 s="10">
        <v>497</v>
      </c>
      <c r="C3" s="10">
        <v>82401114</v>
      </c>
      <c r="D3" s="10" t="s">
        <v>113</v>
      </c>
      <c r="E3" s="10">
        <v>497</v>
      </c>
      <c r="F3" s="10">
        <v>3476</v>
      </c>
      <c r="G3" s="10">
        <v>830</v>
      </c>
      <c r="H3" s="10">
        <v>1451</v>
      </c>
      <c r="I3" s="10">
        <v>0.10578589691687799</v>
      </c>
      <c r="J3" s="10">
        <v>0</v>
      </c>
      <c r="K3" s="12" t="s">
        <v>91</v>
      </c>
      <c r="M3" t="str">
        <f>C3&amp;","</f>
        <v>82401114,</v>
      </c>
      <c r="O3" s="12" t="s">
        <v>117</v>
      </c>
      <c r="P3" s="12" t="s">
        <v>113</v>
      </c>
      <c r="Q3" s="12" t="s">
        <v>91</v>
      </c>
    </row>
    <row r="4" spans="2:17" x14ac:dyDescent="0.25">
      <c r="B4">
        <v>1725</v>
      </c>
      <c r="C4">
        <v>199749918</v>
      </c>
      <c r="D4" t="s">
        <v>110</v>
      </c>
      <c r="E4">
        <v>1725</v>
      </c>
      <c r="F4">
        <v>7504</v>
      </c>
      <c r="G4">
        <v>754</v>
      </c>
      <c r="H4">
        <v>1137</v>
      </c>
      <c r="I4">
        <v>0.10577853613256299</v>
      </c>
      <c r="J4">
        <v>1.3672602078073099</v>
      </c>
      <c r="K4" s="12" t="s">
        <v>33</v>
      </c>
      <c r="M4" s="3" t="str">
        <f t="shared" ref="M4:M12" si="0">C4&amp;","</f>
        <v>199749918,</v>
      </c>
      <c r="O4" s="12" t="s">
        <v>118</v>
      </c>
      <c r="P4" s="12" t="s">
        <v>106</v>
      </c>
      <c r="Q4" s="12" t="s">
        <v>115</v>
      </c>
    </row>
    <row r="5" spans="2:17" x14ac:dyDescent="0.25">
      <c r="B5">
        <v>4663</v>
      </c>
      <c r="C5">
        <v>3089787945</v>
      </c>
      <c r="D5" t="s">
        <v>109</v>
      </c>
      <c r="E5">
        <v>4663</v>
      </c>
      <c r="F5">
        <v>83</v>
      </c>
      <c r="G5">
        <v>14</v>
      </c>
      <c r="H5">
        <v>26</v>
      </c>
      <c r="I5">
        <v>0.104856319781625</v>
      </c>
      <c r="J5">
        <v>130.38946259633201</v>
      </c>
      <c r="K5" s="12" t="s">
        <v>33</v>
      </c>
      <c r="M5" s="3" t="str">
        <f t="shared" si="0"/>
        <v>3089787945,</v>
      </c>
      <c r="O5" s="12" t="s">
        <v>119</v>
      </c>
      <c r="P5" s="12" t="s">
        <v>110</v>
      </c>
      <c r="Q5" s="12" t="s">
        <v>33</v>
      </c>
    </row>
    <row r="6" spans="2:17" x14ac:dyDescent="0.25">
      <c r="B6" s="11">
        <v>2118</v>
      </c>
      <c r="C6" s="11">
        <v>239899928</v>
      </c>
      <c r="D6" s="11" t="s">
        <v>114</v>
      </c>
      <c r="E6" s="11">
        <v>2118</v>
      </c>
      <c r="F6" s="11">
        <v>2127</v>
      </c>
      <c r="G6" s="11">
        <v>656</v>
      </c>
      <c r="H6" s="11">
        <v>255</v>
      </c>
      <c r="I6" s="11">
        <v>0.104350537588748</v>
      </c>
      <c r="J6" s="11">
        <v>127.784991137291</v>
      </c>
      <c r="K6" s="12" t="s">
        <v>33</v>
      </c>
      <c r="M6" s="3" t="str">
        <f t="shared" si="0"/>
        <v>239899928,</v>
      </c>
      <c r="O6" s="12" t="s">
        <v>120</v>
      </c>
      <c r="P6" s="12" t="s">
        <v>114</v>
      </c>
      <c r="Q6" s="12" t="s">
        <v>33</v>
      </c>
    </row>
    <row r="7" spans="2:17" x14ac:dyDescent="0.25">
      <c r="B7">
        <v>1168</v>
      </c>
      <c r="C7">
        <v>151039105</v>
      </c>
      <c r="D7" t="s">
        <v>106</v>
      </c>
      <c r="E7">
        <v>1168</v>
      </c>
      <c r="F7">
        <v>1624</v>
      </c>
      <c r="G7">
        <v>131</v>
      </c>
      <c r="H7">
        <v>176</v>
      </c>
      <c r="I7">
        <v>0.103303832503786</v>
      </c>
      <c r="J7">
        <v>294.07435042549298</v>
      </c>
      <c r="K7" s="12" t="s">
        <v>115</v>
      </c>
      <c r="M7" s="3" t="str">
        <f t="shared" si="0"/>
        <v>151039105,</v>
      </c>
      <c r="O7" s="12" t="s">
        <v>121</v>
      </c>
      <c r="P7" s="12" t="s">
        <v>112</v>
      </c>
      <c r="Q7" s="12" t="s">
        <v>33</v>
      </c>
    </row>
    <row r="8" spans="2:17" x14ac:dyDescent="0.25">
      <c r="B8">
        <v>2298</v>
      </c>
      <c r="C8">
        <v>258595313</v>
      </c>
      <c r="D8" t="s">
        <v>112</v>
      </c>
      <c r="E8">
        <v>2298</v>
      </c>
      <c r="F8">
        <v>346</v>
      </c>
      <c r="G8">
        <v>54</v>
      </c>
      <c r="H8">
        <v>250</v>
      </c>
      <c r="I8">
        <v>0.103077525708983</v>
      </c>
      <c r="J8">
        <v>317.030300571932</v>
      </c>
      <c r="K8" s="12" t="s">
        <v>33</v>
      </c>
      <c r="M8" s="3" t="str">
        <f t="shared" si="0"/>
        <v>258595313,</v>
      </c>
      <c r="O8" s="12" t="s">
        <v>122</v>
      </c>
      <c r="P8" s="12" t="s">
        <v>107</v>
      </c>
      <c r="Q8" s="12" t="s">
        <v>32</v>
      </c>
    </row>
    <row r="9" spans="2:17" x14ac:dyDescent="0.25">
      <c r="B9">
        <v>3063</v>
      </c>
      <c r="C9">
        <v>377688463</v>
      </c>
      <c r="D9" t="s">
        <v>108</v>
      </c>
      <c r="E9">
        <v>3063</v>
      </c>
      <c r="F9">
        <v>8152</v>
      </c>
      <c r="G9">
        <v>268</v>
      </c>
      <c r="H9">
        <v>443</v>
      </c>
      <c r="I9">
        <v>0.103071614504943</v>
      </c>
      <c r="J9">
        <v>298.72407589936898</v>
      </c>
      <c r="K9" s="12" t="s">
        <v>116</v>
      </c>
      <c r="M9" s="3" t="str">
        <f t="shared" si="0"/>
        <v>377688463,</v>
      </c>
      <c r="O9" s="12" t="s">
        <v>123</v>
      </c>
      <c r="P9" s="12" t="s">
        <v>108</v>
      </c>
      <c r="Q9" s="12" t="s">
        <v>116</v>
      </c>
    </row>
    <row r="10" spans="2:17" x14ac:dyDescent="0.25">
      <c r="B10">
        <v>3650</v>
      </c>
      <c r="C10">
        <v>620446539</v>
      </c>
      <c r="D10" t="s">
        <v>105</v>
      </c>
      <c r="E10">
        <v>3650</v>
      </c>
      <c r="F10">
        <v>44</v>
      </c>
      <c r="G10">
        <v>13</v>
      </c>
      <c r="H10">
        <v>99</v>
      </c>
      <c r="I10">
        <v>9.0190577938447994E-2</v>
      </c>
      <c r="J10">
        <v>1039.95756310962</v>
      </c>
      <c r="K10" s="12" t="s">
        <v>36</v>
      </c>
      <c r="M10" s="3" t="str">
        <f t="shared" si="0"/>
        <v>620446539,</v>
      </c>
      <c r="O10" s="12" t="s">
        <v>124</v>
      </c>
      <c r="P10" s="12" t="s">
        <v>105</v>
      </c>
      <c r="Q10" s="12" t="s">
        <v>36</v>
      </c>
    </row>
    <row r="11" spans="2:17" x14ac:dyDescent="0.25">
      <c r="B11" s="3">
        <v>3735</v>
      </c>
      <c r="C11" s="3">
        <v>754276273</v>
      </c>
      <c r="D11" s="3" t="s">
        <v>111</v>
      </c>
      <c r="E11" s="3">
        <v>3735</v>
      </c>
      <c r="F11" s="3">
        <v>38</v>
      </c>
      <c r="G11" s="3">
        <v>12</v>
      </c>
      <c r="H11" s="3">
        <v>66</v>
      </c>
      <c r="I11" s="3">
        <v>8.9965939329441094E-2</v>
      </c>
      <c r="J11" s="3">
        <v>1055.21688334036</v>
      </c>
      <c r="K11" s="12" t="s">
        <v>36</v>
      </c>
      <c r="M11" s="3" t="str">
        <f t="shared" si="0"/>
        <v>754276273,</v>
      </c>
      <c r="O11" s="12" t="s">
        <v>125</v>
      </c>
      <c r="P11" s="12" t="s">
        <v>111</v>
      </c>
      <c r="Q11" s="12" t="s">
        <v>36</v>
      </c>
    </row>
    <row r="12" spans="2:17" x14ac:dyDescent="0.25">
      <c r="B12" s="3">
        <v>2514</v>
      </c>
      <c r="C12" s="3">
        <v>286276228</v>
      </c>
      <c r="D12" s="3" t="s">
        <v>107</v>
      </c>
      <c r="E12" s="3">
        <v>2514</v>
      </c>
      <c r="F12" s="3">
        <v>1322</v>
      </c>
      <c r="G12" s="3">
        <v>87</v>
      </c>
      <c r="H12" s="3">
        <v>44</v>
      </c>
      <c r="I12" s="3">
        <v>8.9619219594586005E-2</v>
      </c>
      <c r="J12" s="3">
        <v>1175.46100423961</v>
      </c>
      <c r="K12" s="12" t="s">
        <v>32</v>
      </c>
      <c r="M12" s="3" t="str">
        <f t="shared" si="0"/>
        <v>286276228,</v>
      </c>
      <c r="O12" s="12" t="s">
        <v>126</v>
      </c>
      <c r="P12" s="12" t="s">
        <v>109</v>
      </c>
      <c r="Q12" s="12" t="s">
        <v>33</v>
      </c>
    </row>
  </sheetData>
  <sortState ref="B3:K12">
    <sortCondition descending="1" ref="I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G25" sqref="G25:I27"/>
    </sheetView>
  </sheetViews>
  <sheetFormatPr defaultRowHeight="15" x14ac:dyDescent="0.25"/>
  <cols>
    <col min="2" max="2" width="5" bestFit="1" customWidth="1"/>
    <col min="3" max="3" width="11" bestFit="1" customWidth="1"/>
    <col min="4" max="4" width="15.8554687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21" bestFit="1" customWidth="1"/>
    <col min="15" max="15" width="9.140625" style="12"/>
    <col min="16" max="16" width="15.85546875" style="12" bestFit="1" customWidth="1"/>
    <col min="17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 s="3">
        <v>3230</v>
      </c>
      <c r="C3" s="3">
        <v>427534856</v>
      </c>
      <c r="D3" s="3" t="s">
        <v>127</v>
      </c>
      <c r="E3" s="3">
        <v>3230</v>
      </c>
      <c r="F3" s="3">
        <v>3285</v>
      </c>
      <c r="G3" s="3">
        <v>101</v>
      </c>
      <c r="H3" s="3">
        <v>184</v>
      </c>
      <c r="I3" s="3">
        <v>0.107438869305613</v>
      </c>
      <c r="J3" s="3">
        <v>6.8104867651271199</v>
      </c>
      <c r="K3" s="12" t="s">
        <v>91</v>
      </c>
      <c r="M3" t="str">
        <f>C3&amp;","</f>
        <v>427534856,</v>
      </c>
      <c r="O3" s="12" t="s">
        <v>137</v>
      </c>
      <c r="P3" s="12" t="s">
        <v>136</v>
      </c>
      <c r="Q3" s="12" t="s">
        <v>138</v>
      </c>
    </row>
    <row r="4" spans="2:17" x14ac:dyDescent="0.25">
      <c r="B4" s="3">
        <v>3697</v>
      </c>
      <c r="C4" s="3">
        <v>716586072</v>
      </c>
      <c r="D4" s="3" t="s">
        <v>128</v>
      </c>
      <c r="E4" s="3">
        <v>3697</v>
      </c>
      <c r="F4" s="3">
        <v>1053</v>
      </c>
      <c r="G4" s="3">
        <v>383</v>
      </c>
      <c r="H4" s="3">
        <v>663</v>
      </c>
      <c r="I4" s="3">
        <v>0.107423553481005</v>
      </c>
      <c r="J4" s="3">
        <v>7.2233099448231304</v>
      </c>
      <c r="K4" s="12" t="s">
        <v>102</v>
      </c>
      <c r="M4" s="3" t="str">
        <f t="shared" ref="M4:M12" si="0">C4&amp;","</f>
        <v>716586072,</v>
      </c>
      <c r="O4" s="12" t="s">
        <v>139</v>
      </c>
      <c r="P4" s="12" t="s">
        <v>135</v>
      </c>
      <c r="Q4" s="12" t="s">
        <v>91</v>
      </c>
    </row>
    <row r="5" spans="2:17" x14ac:dyDescent="0.25">
      <c r="B5" s="10">
        <v>493</v>
      </c>
      <c r="C5" s="10">
        <v>82020984</v>
      </c>
      <c r="D5" s="10" t="s">
        <v>135</v>
      </c>
      <c r="E5" s="10">
        <v>493</v>
      </c>
      <c r="F5" s="10">
        <v>34326</v>
      </c>
      <c r="G5" s="10">
        <v>1281</v>
      </c>
      <c r="H5" s="10">
        <v>728</v>
      </c>
      <c r="I5" s="10">
        <v>0.107423480348107</v>
      </c>
      <c r="J5" s="10">
        <v>0</v>
      </c>
      <c r="K5" s="12" t="s">
        <v>91</v>
      </c>
      <c r="M5" s="3" t="str">
        <f t="shared" si="0"/>
        <v>82020984,</v>
      </c>
      <c r="O5" s="12" t="s">
        <v>140</v>
      </c>
      <c r="P5" s="12" t="s">
        <v>130</v>
      </c>
      <c r="Q5" s="12" t="s">
        <v>141</v>
      </c>
    </row>
    <row r="6" spans="2:17" x14ac:dyDescent="0.25">
      <c r="B6">
        <v>1853</v>
      </c>
      <c r="C6">
        <v>213078182</v>
      </c>
      <c r="D6" t="s">
        <v>132</v>
      </c>
      <c r="E6">
        <v>1853</v>
      </c>
      <c r="F6">
        <v>6557</v>
      </c>
      <c r="G6">
        <v>631</v>
      </c>
      <c r="H6">
        <v>1722</v>
      </c>
      <c r="I6">
        <v>0.10298380731785001</v>
      </c>
      <c r="J6">
        <v>37.640964873747997</v>
      </c>
      <c r="K6" s="12" t="s">
        <v>143</v>
      </c>
      <c r="M6" s="3" t="str">
        <f t="shared" si="0"/>
        <v>213078182,</v>
      </c>
      <c r="O6" s="12" t="s">
        <v>142</v>
      </c>
      <c r="P6" s="12" t="s">
        <v>132</v>
      </c>
      <c r="Q6" s="12" t="s">
        <v>143</v>
      </c>
    </row>
    <row r="7" spans="2:17" x14ac:dyDescent="0.25">
      <c r="B7">
        <v>3342</v>
      </c>
      <c r="C7">
        <v>478324953</v>
      </c>
      <c r="D7" t="s">
        <v>131</v>
      </c>
      <c r="E7">
        <v>3342</v>
      </c>
      <c r="F7">
        <v>3942</v>
      </c>
      <c r="G7">
        <v>508</v>
      </c>
      <c r="H7">
        <v>693</v>
      </c>
      <c r="I7">
        <v>0.102556822781637</v>
      </c>
      <c r="J7">
        <v>27.1647561985239</v>
      </c>
      <c r="K7" s="12" t="s">
        <v>91</v>
      </c>
      <c r="M7" s="3" t="str">
        <f t="shared" si="0"/>
        <v>478324953,</v>
      </c>
      <c r="O7" s="12" t="s">
        <v>144</v>
      </c>
      <c r="P7" s="12" t="s">
        <v>129</v>
      </c>
      <c r="Q7" s="12" t="s">
        <v>145</v>
      </c>
    </row>
    <row r="8" spans="2:17" x14ac:dyDescent="0.25">
      <c r="B8">
        <v>4056</v>
      </c>
      <c r="C8">
        <v>1227810607</v>
      </c>
      <c r="D8" t="s">
        <v>133</v>
      </c>
      <c r="E8">
        <v>4056</v>
      </c>
      <c r="F8">
        <v>36</v>
      </c>
      <c r="G8">
        <v>14</v>
      </c>
      <c r="H8">
        <v>91</v>
      </c>
      <c r="I8">
        <v>0.10165893320667301</v>
      </c>
      <c r="J8">
        <v>633.033584507878</v>
      </c>
      <c r="K8" s="12" t="s">
        <v>152</v>
      </c>
      <c r="M8" s="3" t="str">
        <f t="shared" si="0"/>
        <v>1227810607,</v>
      </c>
      <c r="O8" s="12" t="s">
        <v>146</v>
      </c>
      <c r="P8" s="12" t="s">
        <v>127</v>
      </c>
      <c r="Q8" s="12" t="s">
        <v>91</v>
      </c>
    </row>
    <row r="9" spans="2:17" x14ac:dyDescent="0.25">
      <c r="B9" s="10">
        <v>292</v>
      </c>
      <c r="C9" s="10">
        <v>55751244</v>
      </c>
      <c r="D9" s="10" t="s">
        <v>136</v>
      </c>
      <c r="E9" s="10">
        <v>292</v>
      </c>
      <c r="F9" s="10">
        <v>2305</v>
      </c>
      <c r="G9" s="10">
        <v>3426</v>
      </c>
      <c r="H9" s="10">
        <v>668</v>
      </c>
      <c r="I9" s="10">
        <v>9.9101909055658605E-2</v>
      </c>
      <c r="J9" s="10">
        <v>99.104855157048604</v>
      </c>
      <c r="K9" s="12" t="s">
        <v>138</v>
      </c>
      <c r="M9" s="3" t="str">
        <f t="shared" si="0"/>
        <v>55751244,</v>
      </c>
      <c r="O9" s="12" t="s">
        <v>147</v>
      </c>
      <c r="P9" s="12" t="s">
        <v>131</v>
      </c>
      <c r="Q9" s="12" t="s">
        <v>91</v>
      </c>
    </row>
    <row r="10" spans="2:17" x14ac:dyDescent="0.25">
      <c r="B10">
        <v>3370</v>
      </c>
      <c r="C10">
        <v>489024629</v>
      </c>
      <c r="D10" t="s">
        <v>134</v>
      </c>
      <c r="E10">
        <v>3370</v>
      </c>
      <c r="F10">
        <v>11460</v>
      </c>
      <c r="G10">
        <v>298</v>
      </c>
      <c r="H10">
        <v>236</v>
      </c>
      <c r="I10">
        <v>9.5769000263623796E-2</v>
      </c>
      <c r="J10">
        <v>1124.7744298612899</v>
      </c>
      <c r="K10" s="12" t="s">
        <v>149</v>
      </c>
      <c r="M10" s="3" t="str">
        <f t="shared" si="0"/>
        <v>489024629,</v>
      </c>
      <c r="O10" s="12" t="s">
        <v>148</v>
      </c>
      <c r="P10" s="12" t="s">
        <v>134</v>
      </c>
      <c r="Q10" s="12" t="s">
        <v>149</v>
      </c>
    </row>
    <row r="11" spans="2:17" x14ac:dyDescent="0.25">
      <c r="B11" s="3">
        <v>942</v>
      </c>
      <c r="C11" s="3">
        <v>134031885</v>
      </c>
      <c r="D11" s="3" t="s">
        <v>130</v>
      </c>
      <c r="E11" s="3">
        <v>942</v>
      </c>
      <c r="F11" s="3">
        <v>1371</v>
      </c>
      <c r="G11" s="3">
        <v>171</v>
      </c>
      <c r="H11" s="3">
        <v>151</v>
      </c>
      <c r="I11" s="3">
        <v>9.1580861662714397E-2</v>
      </c>
      <c r="J11" s="3">
        <v>1402.94235421999</v>
      </c>
      <c r="K11" s="12" t="s">
        <v>141</v>
      </c>
      <c r="M11" s="3" t="str">
        <f t="shared" si="0"/>
        <v>134031885,</v>
      </c>
      <c r="O11" s="12" t="s">
        <v>150</v>
      </c>
      <c r="P11" s="12" t="s">
        <v>128</v>
      </c>
      <c r="Q11" s="12" t="s">
        <v>102</v>
      </c>
    </row>
    <row r="12" spans="2:17" x14ac:dyDescent="0.25">
      <c r="B12" s="3">
        <v>2733</v>
      </c>
      <c r="C12" s="3">
        <v>316168239</v>
      </c>
      <c r="D12" s="3" t="s">
        <v>129</v>
      </c>
      <c r="E12" s="3">
        <v>2733</v>
      </c>
      <c r="F12" s="3">
        <v>658</v>
      </c>
      <c r="G12" s="3">
        <v>28</v>
      </c>
      <c r="H12" s="3">
        <v>312</v>
      </c>
      <c r="I12" s="3">
        <v>8.4062762577117298E-2</v>
      </c>
      <c r="J12" s="3">
        <v>2007.0287838966001</v>
      </c>
      <c r="K12" s="12" t="s">
        <v>145</v>
      </c>
      <c r="M12" s="3" t="str">
        <f t="shared" si="0"/>
        <v>316168239,</v>
      </c>
      <c r="O12" s="12" t="s">
        <v>151</v>
      </c>
      <c r="P12" s="12" t="s">
        <v>133</v>
      </c>
      <c r="Q12" s="12" t="s">
        <v>152</v>
      </c>
    </row>
  </sheetData>
  <sortState ref="B3:K12">
    <sortCondition descending="1" ref="I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G6" sqref="G6"/>
    </sheetView>
  </sheetViews>
  <sheetFormatPr defaultRowHeight="15" x14ac:dyDescent="0.25"/>
  <cols>
    <col min="2" max="2" width="5" bestFit="1" customWidth="1"/>
    <col min="3" max="3" width="11" bestFit="1" customWidth="1"/>
    <col min="4" max="4" width="15.570312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5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 s="10">
        <v>967</v>
      </c>
      <c r="C3" s="10">
        <v>135338903</v>
      </c>
      <c r="D3" s="10" t="s">
        <v>161</v>
      </c>
      <c r="E3" s="10">
        <v>967</v>
      </c>
      <c r="F3" s="10">
        <v>9783</v>
      </c>
      <c r="G3" s="10">
        <v>869</v>
      </c>
      <c r="H3" s="10">
        <v>2059</v>
      </c>
      <c r="I3" s="10">
        <v>0.106403221355862</v>
      </c>
      <c r="J3" s="10">
        <v>0</v>
      </c>
      <c r="K3" s="12" t="s">
        <v>166</v>
      </c>
      <c r="M3" t="str">
        <f>C3&amp;","</f>
        <v>135338903,</v>
      </c>
      <c r="O3" s="12" t="s">
        <v>163</v>
      </c>
      <c r="P3" s="12" t="s">
        <v>153</v>
      </c>
      <c r="Q3" s="12" t="s">
        <v>164</v>
      </c>
    </row>
    <row r="4" spans="2:17" x14ac:dyDescent="0.25">
      <c r="B4" s="3">
        <v>4564</v>
      </c>
      <c r="C4" s="3">
        <v>2867636357</v>
      </c>
      <c r="D4" s="3" t="s">
        <v>157</v>
      </c>
      <c r="E4" s="3">
        <v>4564</v>
      </c>
      <c r="F4" s="3">
        <v>33</v>
      </c>
      <c r="G4" s="3">
        <v>8</v>
      </c>
      <c r="H4" s="3">
        <v>142</v>
      </c>
      <c r="I4" s="3">
        <v>0.104975474873788</v>
      </c>
      <c r="J4" s="3">
        <v>7.4607249894608501</v>
      </c>
      <c r="K4" s="12" t="s">
        <v>102</v>
      </c>
      <c r="M4" s="3" t="str">
        <f t="shared" ref="M4:M12" si="0">C4&amp;","</f>
        <v>2867636357,</v>
      </c>
      <c r="O4" s="12" t="s">
        <v>165</v>
      </c>
      <c r="P4" s="12" t="s">
        <v>161</v>
      </c>
      <c r="Q4" s="12" t="s">
        <v>166</v>
      </c>
    </row>
    <row r="5" spans="2:17" x14ac:dyDescent="0.25">
      <c r="B5" s="3">
        <v>1691</v>
      </c>
      <c r="C5" s="3">
        <v>197251031</v>
      </c>
      <c r="D5" s="3" t="s">
        <v>154</v>
      </c>
      <c r="E5" s="3">
        <v>1691</v>
      </c>
      <c r="F5" s="3">
        <v>14264</v>
      </c>
      <c r="G5" s="3">
        <v>522</v>
      </c>
      <c r="H5" s="3">
        <v>697</v>
      </c>
      <c r="I5" s="3">
        <v>0.10446002913098699</v>
      </c>
      <c r="J5" s="3">
        <v>1.0565592302558999</v>
      </c>
      <c r="K5" s="12" t="s">
        <v>102</v>
      </c>
      <c r="M5" s="3" t="str">
        <f t="shared" si="0"/>
        <v>197251031,</v>
      </c>
      <c r="O5" s="12" t="s">
        <v>167</v>
      </c>
      <c r="P5" s="12" t="s">
        <v>162</v>
      </c>
      <c r="Q5" s="12" t="s">
        <v>31</v>
      </c>
    </row>
    <row r="6" spans="2:17" x14ac:dyDescent="0.25">
      <c r="B6" s="10">
        <v>1169</v>
      </c>
      <c r="C6" s="10">
        <v>151049816</v>
      </c>
      <c r="D6" s="10" t="s">
        <v>162</v>
      </c>
      <c r="E6" s="10">
        <v>1169</v>
      </c>
      <c r="F6" s="10">
        <v>10590</v>
      </c>
      <c r="G6" s="10">
        <v>987</v>
      </c>
      <c r="H6" s="10">
        <v>1229</v>
      </c>
      <c r="I6" s="10">
        <v>0.10347644072126699</v>
      </c>
      <c r="J6" s="10">
        <v>263.16105143529398</v>
      </c>
      <c r="K6" s="12" t="s">
        <v>31</v>
      </c>
      <c r="M6" s="3" t="str">
        <f t="shared" si="0"/>
        <v>151049816,</v>
      </c>
      <c r="O6" s="12" t="s">
        <v>168</v>
      </c>
      <c r="P6" s="12" t="s">
        <v>158</v>
      </c>
      <c r="Q6" s="12" t="s">
        <v>169</v>
      </c>
    </row>
    <row r="7" spans="2:17" x14ac:dyDescent="0.25">
      <c r="B7">
        <v>548</v>
      </c>
      <c r="C7">
        <v>90277098</v>
      </c>
      <c r="D7" t="s">
        <v>153</v>
      </c>
      <c r="E7">
        <v>548</v>
      </c>
      <c r="F7">
        <v>10174</v>
      </c>
      <c r="G7">
        <v>367</v>
      </c>
      <c r="H7">
        <v>653</v>
      </c>
      <c r="I7">
        <v>0.10336930402332301</v>
      </c>
      <c r="J7">
        <v>214.91211005815299</v>
      </c>
      <c r="K7" s="12" t="s">
        <v>164</v>
      </c>
      <c r="M7" s="3" t="str">
        <f t="shared" si="0"/>
        <v>90277098,</v>
      </c>
      <c r="O7" s="12" t="s">
        <v>170</v>
      </c>
      <c r="P7" s="12" t="s">
        <v>154</v>
      </c>
      <c r="Q7" s="12" t="s">
        <v>102</v>
      </c>
    </row>
    <row r="8" spans="2:17" x14ac:dyDescent="0.25">
      <c r="B8">
        <v>2876</v>
      </c>
      <c r="C8">
        <v>342494481</v>
      </c>
      <c r="D8" t="s">
        <v>160</v>
      </c>
      <c r="E8">
        <v>2876</v>
      </c>
      <c r="F8">
        <v>1081</v>
      </c>
      <c r="G8">
        <v>126</v>
      </c>
      <c r="H8">
        <v>509</v>
      </c>
      <c r="I8">
        <v>0.102248914523156</v>
      </c>
      <c r="J8">
        <v>346.54815253055699</v>
      </c>
      <c r="K8" s="12" t="s">
        <v>174</v>
      </c>
      <c r="M8" s="3" t="str">
        <f t="shared" si="0"/>
        <v>342494481,</v>
      </c>
      <c r="O8" s="12" t="s">
        <v>171</v>
      </c>
      <c r="P8" s="12" t="s">
        <v>156</v>
      </c>
      <c r="Q8" s="12" t="s">
        <v>172</v>
      </c>
    </row>
    <row r="9" spans="2:17" x14ac:dyDescent="0.25">
      <c r="B9">
        <v>1382</v>
      </c>
      <c r="C9">
        <v>168393124</v>
      </c>
      <c r="D9" t="s">
        <v>158</v>
      </c>
      <c r="E9">
        <v>1382</v>
      </c>
      <c r="F9">
        <v>859</v>
      </c>
      <c r="G9">
        <v>356</v>
      </c>
      <c r="H9">
        <v>1161</v>
      </c>
      <c r="I9">
        <v>9.4823042382668102E-2</v>
      </c>
      <c r="J9">
        <v>1154.6571259935999</v>
      </c>
      <c r="K9" s="12" t="s">
        <v>169</v>
      </c>
      <c r="M9" s="3" t="str">
        <f t="shared" si="0"/>
        <v>168393124,</v>
      </c>
      <c r="O9" s="12" t="s">
        <v>173</v>
      </c>
      <c r="P9" s="12" t="s">
        <v>160</v>
      </c>
      <c r="Q9" s="12" t="s">
        <v>174</v>
      </c>
    </row>
    <row r="10" spans="2:17" x14ac:dyDescent="0.25">
      <c r="B10">
        <v>1891</v>
      </c>
      <c r="C10">
        <v>216831268</v>
      </c>
      <c r="D10" t="s">
        <v>156</v>
      </c>
      <c r="E10">
        <v>1891</v>
      </c>
      <c r="F10">
        <v>93</v>
      </c>
      <c r="G10">
        <v>25</v>
      </c>
      <c r="H10">
        <v>255</v>
      </c>
      <c r="I10">
        <v>9.4754723631367901E-2</v>
      </c>
      <c r="J10">
        <v>1150.3861343691101</v>
      </c>
      <c r="K10" s="12" t="s">
        <v>172</v>
      </c>
      <c r="M10" s="3" t="str">
        <f t="shared" si="0"/>
        <v>216831268,</v>
      </c>
      <c r="O10" s="12" t="s">
        <v>175</v>
      </c>
      <c r="P10" s="12" t="s">
        <v>159</v>
      </c>
      <c r="Q10" s="12" t="s">
        <v>176</v>
      </c>
    </row>
    <row r="11" spans="2:17" x14ac:dyDescent="0.25">
      <c r="B11" s="3">
        <v>4191</v>
      </c>
      <c r="C11" s="3">
        <v>1491046364</v>
      </c>
      <c r="D11" s="3" t="s">
        <v>155</v>
      </c>
      <c r="E11" s="3">
        <v>4191</v>
      </c>
      <c r="F11" s="3">
        <v>4344</v>
      </c>
      <c r="G11" s="3">
        <v>283</v>
      </c>
      <c r="H11" s="3">
        <v>123</v>
      </c>
      <c r="I11" s="3">
        <v>9.2943207471873707E-2</v>
      </c>
      <c r="J11" s="3">
        <v>1168.97918248571</v>
      </c>
      <c r="K11" s="12" t="s">
        <v>32</v>
      </c>
      <c r="M11" s="3" t="str">
        <f t="shared" si="0"/>
        <v>1491046364,</v>
      </c>
      <c r="O11" s="12" t="s">
        <v>177</v>
      </c>
      <c r="P11" s="12" t="s">
        <v>155</v>
      </c>
      <c r="Q11" s="12" t="s">
        <v>32</v>
      </c>
    </row>
    <row r="12" spans="2:17" x14ac:dyDescent="0.25">
      <c r="B12" s="3">
        <v>3548</v>
      </c>
      <c r="C12" s="3">
        <v>570073007</v>
      </c>
      <c r="D12" s="3" t="s">
        <v>159</v>
      </c>
      <c r="E12" s="3">
        <v>3548</v>
      </c>
      <c r="F12" s="3">
        <v>17671</v>
      </c>
      <c r="G12" s="3">
        <v>638</v>
      </c>
      <c r="H12" s="3">
        <v>578</v>
      </c>
      <c r="I12" s="3">
        <v>9.2545641885706895E-2</v>
      </c>
      <c r="J12" s="3">
        <v>1168.6556343130601</v>
      </c>
      <c r="K12" s="12" t="s">
        <v>176</v>
      </c>
      <c r="M12" s="3" t="str">
        <f t="shared" si="0"/>
        <v>570073007,</v>
      </c>
      <c r="O12" s="12" t="s">
        <v>178</v>
      </c>
      <c r="P12" s="12" t="s">
        <v>157</v>
      </c>
      <c r="Q12" s="12" t="s">
        <v>102</v>
      </c>
    </row>
  </sheetData>
  <sortState ref="B3:K12">
    <sortCondition descending="1" ref="I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G10" sqref="G10:J10"/>
    </sheetView>
  </sheetViews>
  <sheetFormatPr defaultRowHeight="15" x14ac:dyDescent="0.25"/>
  <cols>
    <col min="2" max="2" width="5" bestFit="1" customWidth="1"/>
    <col min="3" max="3" width="11" bestFit="1" customWidth="1"/>
    <col min="4" max="4" width="14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29.28515625" bestFit="1" customWidth="1"/>
    <col min="15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 s="10">
        <v>739</v>
      </c>
      <c r="C3" s="10">
        <v>117561001</v>
      </c>
      <c r="D3" s="10" t="s">
        <v>187</v>
      </c>
      <c r="E3" s="10">
        <v>739</v>
      </c>
      <c r="F3" s="10">
        <v>5793</v>
      </c>
      <c r="G3" s="10">
        <v>336</v>
      </c>
      <c r="H3" s="10">
        <v>360</v>
      </c>
      <c r="I3" s="10">
        <v>0.106928821299994</v>
      </c>
      <c r="J3" s="10">
        <v>0</v>
      </c>
      <c r="K3" s="12" t="s">
        <v>33</v>
      </c>
      <c r="M3" t="str">
        <f>C3&amp;","</f>
        <v>117561001,</v>
      </c>
      <c r="O3" s="12" t="s">
        <v>189</v>
      </c>
      <c r="P3" s="12" t="s">
        <v>180</v>
      </c>
      <c r="Q3" s="12" t="s">
        <v>190</v>
      </c>
    </row>
    <row r="4" spans="2:17" x14ac:dyDescent="0.25">
      <c r="B4">
        <v>1799</v>
      </c>
      <c r="C4">
        <v>207301689</v>
      </c>
      <c r="D4" t="s">
        <v>181</v>
      </c>
      <c r="E4">
        <v>1799</v>
      </c>
      <c r="F4">
        <v>7622</v>
      </c>
      <c r="G4">
        <v>3941</v>
      </c>
      <c r="H4">
        <v>1917</v>
      </c>
      <c r="I4">
        <v>0.10692261803903</v>
      </c>
      <c r="J4">
        <v>8.0921669701043104</v>
      </c>
      <c r="K4" s="12" t="s">
        <v>195</v>
      </c>
      <c r="M4" s="3" t="str">
        <f t="shared" ref="M4:M12" si="0">C4&amp;","</f>
        <v>207301689,</v>
      </c>
      <c r="O4" s="12" t="s">
        <v>191</v>
      </c>
      <c r="P4" s="12" t="s">
        <v>179</v>
      </c>
      <c r="Q4" s="12" t="s">
        <v>61</v>
      </c>
    </row>
    <row r="5" spans="2:17" x14ac:dyDescent="0.25">
      <c r="B5" s="3">
        <v>244</v>
      </c>
      <c r="C5" s="3">
        <v>49086028</v>
      </c>
      <c r="D5" s="3" t="s">
        <v>180</v>
      </c>
      <c r="E5" s="3">
        <v>244</v>
      </c>
      <c r="F5" s="3">
        <v>40978</v>
      </c>
      <c r="G5" s="3">
        <v>1927</v>
      </c>
      <c r="H5" s="3">
        <v>779</v>
      </c>
      <c r="I5" s="3">
        <v>0.10685101676507</v>
      </c>
      <c r="J5" s="3">
        <v>7.3145857588913499</v>
      </c>
      <c r="K5" s="12" t="s">
        <v>190</v>
      </c>
      <c r="M5" s="3" t="str">
        <f t="shared" si="0"/>
        <v>49086028,</v>
      </c>
      <c r="O5" s="12" t="s">
        <v>192</v>
      </c>
      <c r="P5" s="12" t="s">
        <v>187</v>
      </c>
      <c r="Q5" s="12" t="s">
        <v>33</v>
      </c>
    </row>
    <row r="6" spans="2:17" x14ac:dyDescent="0.25">
      <c r="B6">
        <v>3014</v>
      </c>
      <c r="C6">
        <v>368035011</v>
      </c>
      <c r="D6" t="s">
        <v>184</v>
      </c>
      <c r="E6">
        <v>3014</v>
      </c>
      <c r="F6">
        <v>98370</v>
      </c>
      <c r="G6">
        <v>9276</v>
      </c>
      <c r="H6">
        <v>5573</v>
      </c>
      <c r="I6">
        <v>0.105637372703796</v>
      </c>
      <c r="J6">
        <v>51.223127913336803</v>
      </c>
      <c r="K6" s="12" t="s">
        <v>102</v>
      </c>
      <c r="M6" s="3" t="str">
        <f t="shared" si="0"/>
        <v>368035011,</v>
      </c>
      <c r="O6" s="12" t="s">
        <v>193</v>
      </c>
      <c r="P6" s="12" t="s">
        <v>186</v>
      </c>
      <c r="Q6" s="12" t="s">
        <v>33</v>
      </c>
    </row>
    <row r="7" spans="2:17" x14ac:dyDescent="0.25">
      <c r="B7">
        <v>2113</v>
      </c>
      <c r="C7">
        <v>239486652</v>
      </c>
      <c r="D7" t="s">
        <v>183</v>
      </c>
      <c r="E7">
        <v>2113</v>
      </c>
      <c r="F7">
        <v>17125</v>
      </c>
      <c r="G7">
        <v>1239</v>
      </c>
      <c r="H7">
        <v>1071</v>
      </c>
      <c r="I7">
        <v>0.103080012827494</v>
      </c>
      <c r="J7">
        <v>167.52546922942699</v>
      </c>
      <c r="K7" s="12" t="s">
        <v>197</v>
      </c>
      <c r="M7" s="3" t="str">
        <f t="shared" si="0"/>
        <v>239486652,</v>
      </c>
      <c r="O7" s="12" t="s">
        <v>194</v>
      </c>
      <c r="P7" s="12" t="s">
        <v>181</v>
      </c>
      <c r="Q7" s="12" t="s">
        <v>195</v>
      </c>
    </row>
    <row r="8" spans="2:17" x14ac:dyDescent="0.25">
      <c r="B8">
        <v>2570</v>
      </c>
      <c r="C8">
        <v>293873656</v>
      </c>
      <c r="D8" t="s">
        <v>182</v>
      </c>
      <c r="E8">
        <v>2570</v>
      </c>
      <c r="F8">
        <v>17145</v>
      </c>
      <c r="G8">
        <v>3427</v>
      </c>
      <c r="H8">
        <v>651</v>
      </c>
      <c r="I8">
        <v>0.10123964740963499</v>
      </c>
      <c r="J8">
        <v>275.13129711752202</v>
      </c>
      <c r="K8" s="12" t="s">
        <v>33</v>
      </c>
      <c r="M8" s="3" t="str">
        <f t="shared" si="0"/>
        <v>293873656,</v>
      </c>
      <c r="O8" s="12" t="s">
        <v>196</v>
      </c>
      <c r="P8" s="12" t="s">
        <v>183</v>
      </c>
      <c r="Q8" s="12" t="s">
        <v>197</v>
      </c>
    </row>
    <row r="9" spans="2:17" x14ac:dyDescent="0.25">
      <c r="B9">
        <v>3614</v>
      </c>
      <c r="C9">
        <v>603956279</v>
      </c>
      <c r="D9" t="s">
        <v>185</v>
      </c>
      <c r="E9">
        <v>3614</v>
      </c>
      <c r="F9">
        <v>10671</v>
      </c>
      <c r="G9">
        <v>1951</v>
      </c>
      <c r="H9">
        <v>1002</v>
      </c>
      <c r="I9">
        <v>0.100838768392149</v>
      </c>
      <c r="J9">
        <v>278.76809772191598</v>
      </c>
      <c r="K9" s="12" t="s">
        <v>31</v>
      </c>
      <c r="M9" s="3" t="str">
        <f t="shared" si="0"/>
        <v>603956279,</v>
      </c>
      <c r="O9" s="12" t="s">
        <v>198</v>
      </c>
      <c r="P9" s="12" t="s">
        <v>182</v>
      </c>
      <c r="Q9" s="12" t="s">
        <v>33</v>
      </c>
    </row>
    <row r="10" spans="2:17" x14ac:dyDescent="0.25">
      <c r="B10">
        <v>1526</v>
      </c>
      <c r="C10">
        <v>181582453</v>
      </c>
      <c r="D10" t="s">
        <v>186</v>
      </c>
      <c r="E10">
        <v>1526</v>
      </c>
      <c r="F10">
        <v>2900</v>
      </c>
      <c r="G10">
        <v>1220</v>
      </c>
      <c r="H10">
        <v>1999</v>
      </c>
      <c r="I10">
        <v>0.100598969167306</v>
      </c>
      <c r="J10">
        <v>5.4982791379923599</v>
      </c>
      <c r="K10" s="12" t="s">
        <v>33</v>
      </c>
      <c r="M10" s="3" t="str">
        <f t="shared" si="0"/>
        <v>181582453,</v>
      </c>
      <c r="O10" s="12" t="s">
        <v>199</v>
      </c>
      <c r="P10" s="12" t="s">
        <v>184</v>
      </c>
      <c r="Q10" s="12" t="s">
        <v>102</v>
      </c>
    </row>
    <row r="11" spans="2:17" x14ac:dyDescent="0.25">
      <c r="B11" s="10">
        <v>4203</v>
      </c>
      <c r="C11" s="10">
        <v>1525820792</v>
      </c>
      <c r="D11" s="10" t="s">
        <v>188</v>
      </c>
      <c r="E11" s="10">
        <v>4203</v>
      </c>
      <c r="F11" s="10">
        <v>2317</v>
      </c>
      <c r="G11" s="10">
        <v>157</v>
      </c>
      <c r="H11" s="10">
        <v>294</v>
      </c>
      <c r="I11" s="10">
        <v>0.10053468200504399</v>
      </c>
      <c r="J11" s="10">
        <v>72.268752108599003</v>
      </c>
      <c r="K11" s="12" t="s">
        <v>202</v>
      </c>
      <c r="M11" s="3" t="str">
        <f t="shared" si="0"/>
        <v>1525820792,</v>
      </c>
      <c r="O11" s="12" t="s">
        <v>200</v>
      </c>
      <c r="P11" s="12" t="s">
        <v>185</v>
      </c>
      <c r="Q11" s="12" t="s">
        <v>31</v>
      </c>
    </row>
    <row r="12" spans="2:17" x14ac:dyDescent="0.25">
      <c r="B12" s="3">
        <v>556</v>
      </c>
      <c r="C12" s="3">
        <v>91633088</v>
      </c>
      <c r="D12" s="3" t="s">
        <v>179</v>
      </c>
      <c r="E12" s="3">
        <v>556</v>
      </c>
      <c r="F12" s="3">
        <v>5060</v>
      </c>
      <c r="G12" s="3">
        <v>1193</v>
      </c>
      <c r="H12" s="3">
        <v>230</v>
      </c>
      <c r="I12" s="3">
        <v>6.7368091390481999E-2</v>
      </c>
      <c r="J12" s="3">
        <v>996.67881516841703</v>
      </c>
      <c r="K12" s="12" t="s">
        <v>61</v>
      </c>
      <c r="M12" s="3" t="str">
        <f t="shared" si="0"/>
        <v>91633088,</v>
      </c>
      <c r="O12" s="12" t="s">
        <v>201</v>
      </c>
      <c r="P12" s="12" t="s">
        <v>188</v>
      </c>
      <c r="Q12" s="12" t="s">
        <v>202</v>
      </c>
    </row>
  </sheetData>
  <sortState ref="B3:K12">
    <sortCondition descending="1" ref="I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D7" sqref="B2:K12"/>
    </sheetView>
  </sheetViews>
  <sheetFormatPr defaultRowHeight="15" x14ac:dyDescent="0.25"/>
  <cols>
    <col min="2" max="2" width="5" bestFit="1" customWidth="1"/>
    <col min="3" max="3" width="11" bestFit="1" customWidth="1"/>
    <col min="4" max="4" width="15.4257812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5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 s="10">
        <v>112</v>
      </c>
      <c r="C3" s="10">
        <v>30722682</v>
      </c>
      <c r="D3" s="10" t="s">
        <v>210</v>
      </c>
      <c r="E3" s="10">
        <v>112</v>
      </c>
      <c r="F3" s="10">
        <v>8509</v>
      </c>
      <c r="G3" s="10">
        <v>668</v>
      </c>
      <c r="H3" s="10">
        <v>1980</v>
      </c>
      <c r="I3" s="10">
        <v>0.10738363187800599</v>
      </c>
      <c r="J3" s="10">
        <v>0</v>
      </c>
      <c r="K3" s="12" t="s">
        <v>102</v>
      </c>
      <c r="M3" t="str">
        <f>C3&amp;","</f>
        <v>30722682,</v>
      </c>
      <c r="O3" s="12" t="s">
        <v>212</v>
      </c>
      <c r="P3" s="12" t="s">
        <v>210</v>
      </c>
      <c r="Q3" s="12" t="s">
        <v>102</v>
      </c>
    </row>
    <row r="4" spans="2:17" x14ac:dyDescent="0.25">
      <c r="B4">
        <v>596</v>
      </c>
      <c r="C4">
        <v>98427356</v>
      </c>
      <c r="D4" t="s">
        <v>204</v>
      </c>
      <c r="E4">
        <v>596</v>
      </c>
      <c r="F4">
        <v>4878</v>
      </c>
      <c r="G4">
        <v>1130</v>
      </c>
      <c r="H4">
        <v>1108</v>
      </c>
      <c r="I4">
        <v>0.105779941089837</v>
      </c>
      <c r="J4">
        <v>472.17434993681701</v>
      </c>
      <c r="K4" s="12" t="s">
        <v>216</v>
      </c>
      <c r="M4" s="3" t="str">
        <f t="shared" ref="M4:M12" si="0">C4&amp;","</f>
        <v>98427356,</v>
      </c>
      <c r="O4" s="12" t="s">
        <v>213</v>
      </c>
      <c r="P4" s="12" t="s">
        <v>207</v>
      </c>
      <c r="Q4" s="12" t="s">
        <v>214</v>
      </c>
    </row>
    <row r="5" spans="2:17" x14ac:dyDescent="0.25">
      <c r="B5">
        <v>894</v>
      </c>
      <c r="C5">
        <v>130381345</v>
      </c>
      <c r="D5" t="s">
        <v>208</v>
      </c>
      <c r="E5">
        <v>894</v>
      </c>
      <c r="F5">
        <v>18890</v>
      </c>
      <c r="G5">
        <v>1298</v>
      </c>
      <c r="H5">
        <v>2105</v>
      </c>
      <c r="I5">
        <v>0.10552925630231901</v>
      </c>
      <c r="J5">
        <v>64.748929469619398</v>
      </c>
      <c r="K5" s="12" t="s">
        <v>218</v>
      </c>
      <c r="M5" s="3" t="str">
        <f t="shared" si="0"/>
        <v>130381345,</v>
      </c>
      <c r="O5" s="12" t="s">
        <v>69</v>
      </c>
      <c r="P5" s="12" t="s">
        <v>59</v>
      </c>
      <c r="Q5" s="12" t="s">
        <v>61</v>
      </c>
    </row>
    <row r="6" spans="2:17" x14ac:dyDescent="0.25">
      <c r="B6" s="10">
        <v>2195</v>
      </c>
      <c r="C6" s="10">
        <v>248014003</v>
      </c>
      <c r="D6" s="10" t="s">
        <v>211</v>
      </c>
      <c r="E6" s="10">
        <v>2195</v>
      </c>
      <c r="F6" s="10">
        <v>17761</v>
      </c>
      <c r="G6" s="10">
        <v>64852</v>
      </c>
      <c r="H6" s="10">
        <v>1518</v>
      </c>
      <c r="I6" s="10">
        <v>0.10538912778154</v>
      </c>
      <c r="J6" s="10">
        <v>3.2596913176544899</v>
      </c>
      <c r="K6" s="12" t="s">
        <v>220</v>
      </c>
      <c r="M6" s="3" t="str">
        <f t="shared" si="0"/>
        <v>248014003,</v>
      </c>
      <c r="O6" s="12" t="s">
        <v>215</v>
      </c>
      <c r="P6" s="12" t="s">
        <v>204</v>
      </c>
      <c r="Q6" s="12" t="s">
        <v>216</v>
      </c>
    </row>
    <row r="7" spans="2:17" x14ac:dyDescent="0.25">
      <c r="B7">
        <v>2353</v>
      </c>
      <c r="C7">
        <v>265727516</v>
      </c>
      <c r="D7" t="s">
        <v>203</v>
      </c>
      <c r="E7">
        <v>2353</v>
      </c>
      <c r="F7">
        <v>14996</v>
      </c>
      <c r="G7">
        <v>32110</v>
      </c>
      <c r="H7">
        <v>483</v>
      </c>
      <c r="I7">
        <v>0.10535781691781899</v>
      </c>
      <c r="J7">
        <v>7.0934422874276502</v>
      </c>
      <c r="K7" s="12" t="s">
        <v>222</v>
      </c>
      <c r="M7" s="3" t="str">
        <f t="shared" si="0"/>
        <v>265727516,</v>
      </c>
      <c r="O7" s="12" t="s">
        <v>217</v>
      </c>
      <c r="P7" s="12" t="s">
        <v>208</v>
      </c>
      <c r="Q7" s="12" t="s">
        <v>218</v>
      </c>
    </row>
    <row r="8" spans="2:17" x14ac:dyDescent="0.25">
      <c r="B8" s="3">
        <v>233</v>
      </c>
      <c r="C8" s="3">
        <v>47083340</v>
      </c>
      <c r="D8" s="3" t="s">
        <v>207</v>
      </c>
      <c r="E8" s="3">
        <v>233</v>
      </c>
      <c r="F8" s="3">
        <v>1165</v>
      </c>
      <c r="G8" s="3">
        <v>1472</v>
      </c>
      <c r="H8" s="3">
        <v>610</v>
      </c>
      <c r="I8" s="3">
        <v>0.102691468825324</v>
      </c>
      <c r="J8" s="3">
        <v>722.99794423044398</v>
      </c>
      <c r="K8" s="12" t="s">
        <v>214</v>
      </c>
      <c r="M8" s="3" t="str">
        <f t="shared" si="0"/>
        <v>47083340,</v>
      </c>
      <c r="O8" s="12" t="s">
        <v>219</v>
      </c>
      <c r="P8" s="12" t="s">
        <v>211</v>
      </c>
      <c r="Q8" s="12" t="s">
        <v>220</v>
      </c>
    </row>
    <row r="9" spans="2:17" x14ac:dyDescent="0.25">
      <c r="B9">
        <v>3874</v>
      </c>
      <c r="C9">
        <v>920592186</v>
      </c>
      <c r="D9" t="s">
        <v>205</v>
      </c>
      <c r="E9">
        <v>3874</v>
      </c>
      <c r="F9">
        <v>46681</v>
      </c>
      <c r="G9">
        <v>1213</v>
      </c>
      <c r="H9">
        <v>1977</v>
      </c>
      <c r="I9">
        <v>0.102155933808214</v>
      </c>
      <c r="J9">
        <v>1.01436834963502</v>
      </c>
      <c r="K9" s="12" t="s">
        <v>226</v>
      </c>
      <c r="M9" s="3" t="str">
        <f t="shared" si="0"/>
        <v>920592186,</v>
      </c>
      <c r="O9" s="12" t="s">
        <v>221</v>
      </c>
      <c r="P9" s="12" t="s">
        <v>203</v>
      </c>
      <c r="Q9" s="12" t="s">
        <v>222</v>
      </c>
    </row>
    <row r="10" spans="2:17" x14ac:dyDescent="0.25">
      <c r="B10">
        <v>4395</v>
      </c>
      <c r="C10">
        <v>2318762048</v>
      </c>
      <c r="D10" t="s">
        <v>206</v>
      </c>
      <c r="E10">
        <v>4395</v>
      </c>
      <c r="F10">
        <v>3639</v>
      </c>
      <c r="G10">
        <v>2237</v>
      </c>
      <c r="H10">
        <v>481</v>
      </c>
      <c r="I10">
        <v>0.100551894799789</v>
      </c>
      <c r="J10">
        <v>998.10611875747099</v>
      </c>
      <c r="K10" s="12" t="s">
        <v>228</v>
      </c>
      <c r="M10" s="3" t="str">
        <f t="shared" si="0"/>
        <v>2318762048,</v>
      </c>
      <c r="O10" s="12" t="s">
        <v>223</v>
      </c>
      <c r="P10" s="12" t="s">
        <v>209</v>
      </c>
      <c r="Q10" s="12" t="s">
        <v>224</v>
      </c>
    </row>
    <row r="11" spans="2:17" x14ac:dyDescent="0.25">
      <c r="B11" s="3">
        <v>396</v>
      </c>
      <c r="C11" s="3">
        <v>69283098</v>
      </c>
      <c r="D11" s="3" t="s">
        <v>59</v>
      </c>
      <c r="E11" s="3">
        <v>396</v>
      </c>
      <c r="F11" s="3">
        <v>11576</v>
      </c>
      <c r="G11" s="3">
        <v>2296</v>
      </c>
      <c r="H11" s="3">
        <v>2067</v>
      </c>
      <c r="I11" s="3">
        <v>0.100526588562503</v>
      </c>
      <c r="J11" s="3">
        <v>996.54453835581205</v>
      </c>
      <c r="K11" s="12" t="s">
        <v>61</v>
      </c>
      <c r="M11" s="3" t="str">
        <f t="shared" si="0"/>
        <v>69283098,</v>
      </c>
      <c r="O11" s="12" t="s">
        <v>225</v>
      </c>
      <c r="P11" s="12" t="s">
        <v>205</v>
      </c>
      <c r="Q11" s="12" t="s">
        <v>226</v>
      </c>
    </row>
    <row r="12" spans="2:17" x14ac:dyDescent="0.25">
      <c r="B12" s="3">
        <v>3872</v>
      </c>
      <c r="C12" s="3">
        <v>919740626</v>
      </c>
      <c r="D12" s="3" t="s">
        <v>209</v>
      </c>
      <c r="E12" s="3">
        <v>3872</v>
      </c>
      <c r="F12" s="3">
        <v>1704</v>
      </c>
      <c r="G12" s="3">
        <v>2565</v>
      </c>
      <c r="H12" s="3">
        <v>981</v>
      </c>
      <c r="I12" s="3">
        <v>6.4634340034647297E-2</v>
      </c>
      <c r="J12" s="3">
        <v>3617.4431245704</v>
      </c>
      <c r="K12" s="12" t="s">
        <v>224</v>
      </c>
      <c r="M12" s="3" t="str">
        <f t="shared" si="0"/>
        <v>919740626,</v>
      </c>
      <c r="O12" s="12" t="s">
        <v>227</v>
      </c>
      <c r="P12" s="12" t="s">
        <v>206</v>
      </c>
      <c r="Q12" s="12" t="s">
        <v>228</v>
      </c>
    </row>
  </sheetData>
  <sortState ref="B3:K12">
    <sortCondition descending="1" ref="I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B2" sqref="B2:G12"/>
    </sheetView>
  </sheetViews>
  <sheetFormatPr defaultRowHeight="15" x14ac:dyDescent="0.25"/>
  <cols>
    <col min="2" max="2" width="14.140625" bestFit="1" customWidth="1"/>
    <col min="3" max="4" width="6" bestFit="1" customWidth="1"/>
    <col min="5" max="5" width="3" style="3" bestFit="1" customWidth="1"/>
    <col min="6" max="6" width="6.42578125" bestFit="1" customWidth="1"/>
    <col min="7" max="7" width="16.28515625" bestFit="1" customWidth="1"/>
  </cols>
  <sheetData>
    <row r="2" spans="1:7" x14ac:dyDescent="0.25">
      <c r="B2" s="16" t="s">
        <v>229</v>
      </c>
      <c r="C2" s="17" t="s">
        <v>257</v>
      </c>
      <c r="D2" s="17" t="s">
        <v>255</v>
      </c>
      <c r="E2" s="17" t="s">
        <v>254</v>
      </c>
      <c r="F2" s="17" t="s">
        <v>256</v>
      </c>
      <c r="G2" s="18" t="s">
        <v>29</v>
      </c>
    </row>
    <row r="3" spans="1:7" x14ac:dyDescent="0.25">
      <c r="B3" s="19" t="s">
        <v>210</v>
      </c>
      <c r="C3" s="19">
        <v>8509</v>
      </c>
      <c r="D3" s="19">
        <v>668</v>
      </c>
      <c r="E3" s="23" t="s">
        <v>5</v>
      </c>
      <c r="F3" s="24" t="s">
        <v>5</v>
      </c>
      <c r="G3" s="15" t="s">
        <v>102</v>
      </c>
    </row>
    <row r="4" spans="1:7" x14ac:dyDescent="0.25">
      <c r="A4" s="3"/>
      <c r="B4" s="20" t="s">
        <v>211</v>
      </c>
      <c r="C4" s="20">
        <v>17761</v>
      </c>
      <c r="D4" s="20">
        <v>64852</v>
      </c>
      <c r="E4" s="20">
        <v>1</v>
      </c>
      <c r="F4" s="21">
        <v>3.2596913176544899</v>
      </c>
      <c r="G4" s="22" t="s">
        <v>33</v>
      </c>
    </row>
    <row r="5" spans="1:7" x14ac:dyDescent="0.25">
      <c r="B5" s="20" t="s">
        <v>204</v>
      </c>
      <c r="C5" s="20">
        <v>4878</v>
      </c>
      <c r="D5" s="20">
        <v>1130</v>
      </c>
      <c r="E5" s="20">
        <v>2</v>
      </c>
      <c r="F5" s="21">
        <v>472.17434993681701</v>
      </c>
      <c r="G5" s="22" t="s">
        <v>216</v>
      </c>
    </row>
    <row r="6" spans="1:7" x14ac:dyDescent="0.25">
      <c r="B6" s="20" t="s">
        <v>208</v>
      </c>
      <c r="C6" s="20">
        <v>18890</v>
      </c>
      <c r="D6" s="20">
        <v>1298</v>
      </c>
      <c r="E6" s="20">
        <v>3</v>
      </c>
      <c r="F6" s="21">
        <v>64.748929469619398</v>
      </c>
      <c r="G6" s="22" t="s">
        <v>33</v>
      </c>
    </row>
    <row r="7" spans="1:7" x14ac:dyDescent="0.25">
      <c r="B7" s="20" t="s">
        <v>203</v>
      </c>
      <c r="C7" s="20">
        <v>14996</v>
      </c>
      <c r="D7" s="20">
        <v>32110</v>
      </c>
      <c r="E7" s="20">
        <v>4</v>
      </c>
      <c r="F7" s="21">
        <v>7.0934422874276502</v>
      </c>
      <c r="G7" s="22" t="s">
        <v>222</v>
      </c>
    </row>
    <row r="8" spans="1:7" x14ac:dyDescent="0.25">
      <c r="B8" s="20" t="s">
        <v>207</v>
      </c>
      <c r="C8" s="20">
        <v>1165</v>
      </c>
      <c r="D8" s="20">
        <v>1472</v>
      </c>
      <c r="E8" s="20">
        <v>5</v>
      </c>
      <c r="F8" s="21">
        <v>722.99794423044398</v>
      </c>
      <c r="G8" s="22" t="s">
        <v>214</v>
      </c>
    </row>
    <row r="9" spans="1:7" x14ac:dyDescent="0.25">
      <c r="B9" s="20" t="s">
        <v>205</v>
      </c>
      <c r="C9" s="20">
        <v>46681</v>
      </c>
      <c r="D9" s="20">
        <v>1213</v>
      </c>
      <c r="E9" s="20">
        <v>6</v>
      </c>
      <c r="F9" s="21">
        <v>1.01436834963502</v>
      </c>
      <c r="G9" s="22" t="s">
        <v>33</v>
      </c>
    </row>
    <row r="10" spans="1:7" x14ac:dyDescent="0.25">
      <c r="B10" s="20" t="s">
        <v>206</v>
      </c>
      <c r="C10" s="20">
        <v>3639</v>
      </c>
      <c r="D10" s="20">
        <v>2237</v>
      </c>
      <c r="E10" s="20">
        <v>7</v>
      </c>
      <c r="F10" s="21">
        <v>998.10611875747099</v>
      </c>
      <c r="G10" s="22" t="s">
        <v>228</v>
      </c>
    </row>
    <row r="11" spans="1:7" x14ac:dyDescent="0.25">
      <c r="B11" s="20" t="s">
        <v>59</v>
      </c>
      <c r="C11" s="20">
        <v>11576</v>
      </c>
      <c r="D11" s="20">
        <v>2296</v>
      </c>
      <c r="E11" s="20">
        <v>8</v>
      </c>
      <c r="F11" s="21">
        <v>996.54453835581205</v>
      </c>
      <c r="G11" s="22" t="s">
        <v>61</v>
      </c>
    </row>
    <row r="12" spans="1:7" x14ac:dyDescent="0.25">
      <c r="B12" s="20" t="s">
        <v>209</v>
      </c>
      <c r="C12" s="20">
        <v>1704</v>
      </c>
      <c r="D12" s="20">
        <v>2565</v>
      </c>
      <c r="E12" s="20">
        <v>9</v>
      </c>
      <c r="F12" s="21">
        <v>3617.4431245704</v>
      </c>
      <c r="G12" s="2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2"/>
  <sheetViews>
    <sheetView workbookViewId="0">
      <selection activeCell="I12" sqref="I12"/>
    </sheetView>
  </sheetViews>
  <sheetFormatPr defaultRowHeight="15" x14ac:dyDescent="0.25"/>
  <cols>
    <col min="2" max="2" width="5" bestFit="1" customWidth="1"/>
    <col min="3" max="3" width="10" bestFit="1" customWidth="1"/>
    <col min="4" max="4" width="15.42578125" bestFit="1" customWidth="1"/>
    <col min="5" max="5" width="5" bestFit="1" customWidth="1"/>
    <col min="6" max="6" width="11.5703125" bestFit="1" customWidth="1"/>
    <col min="7" max="7" width="14.85546875" bestFit="1" customWidth="1"/>
    <col min="8" max="8" width="12.85546875" bestFit="1" customWidth="1"/>
    <col min="9" max="10" width="12" bestFit="1" customWidth="1"/>
    <col min="11" max="11" width="29.85546875" bestFit="1" customWidth="1"/>
    <col min="13" max="13" width="10.5703125" bestFit="1" customWidth="1"/>
    <col min="15" max="17" width="9.140625" style="12"/>
  </cols>
  <sheetData>
    <row r="2" spans="2:17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s="12" t="s">
        <v>29</v>
      </c>
      <c r="O2" s="12" t="s">
        <v>12</v>
      </c>
      <c r="P2" s="12" t="s">
        <v>28</v>
      </c>
      <c r="Q2" s="12" t="s">
        <v>29</v>
      </c>
    </row>
    <row r="3" spans="2:17" x14ac:dyDescent="0.25">
      <c r="B3">
        <v>1276</v>
      </c>
      <c r="C3">
        <v>160338522</v>
      </c>
      <c r="D3" t="s">
        <v>234</v>
      </c>
      <c r="E3">
        <v>1276</v>
      </c>
      <c r="F3">
        <v>1948</v>
      </c>
      <c r="G3">
        <v>3115</v>
      </c>
      <c r="H3">
        <v>2758</v>
      </c>
      <c r="I3">
        <v>0.104229501024827</v>
      </c>
      <c r="J3">
        <v>348.325878157011</v>
      </c>
      <c r="K3" s="12" t="s">
        <v>31</v>
      </c>
      <c r="M3" t="str">
        <f>C3&amp;","</f>
        <v>160338522,</v>
      </c>
      <c r="O3" s="12" t="s">
        <v>239</v>
      </c>
      <c r="P3" s="12" t="s">
        <v>231</v>
      </c>
      <c r="Q3" s="12" t="s">
        <v>31</v>
      </c>
    </row>
    <row r="4" spans="2:17" x14ac:dyDescent="0.25">
      <c r="B4">
        <v>146</v>
      </c>
      <c r="C4">
        <v>37254426</v>
      </c>
      <c r="D4" t="s">
        <v>231</v>
      </c>
      <c r="E4">
        <v>146</v>
      </c>
      <c r="F4">
        <v>16522</v>
      </c>
      <c r="G4">
        <v>2035</v>
      </c>
      <c r="H4">
        <v>1769</v>
      </c>
      <c r="I4">
        <v>0.104217850265579</v>
      </c>
      <c r="J4">
        <v>350.38470228688698</v>
      </c>
      <c r="K4" s="12" t="s">
        <v>31</v>
      </c>
      <c r="M4" s="3" t="str">
        <f t="shared" ref="M4:M12" si="0">C4&amp;","</f>
        <v>37254426,</v>
      </c>
      <c r="O4" s="12" t="s">
        <v>191</v>
      </c>
      <c r="P4" s="12" t="s">
        <v>179</v>
      </c>
      <c r="Q4" s="12" t="s">
        <v>61</v>
      </c>
    </row>
    <row r="5" spans="2:17" x14ac:dyDescent="0.25">
      <c r="B5" s="3">
        <v>3261</v>
      </c>
      <c r="C5" s="3">
        <v>438419123</v>
      </c>
      <c r="D5" s="3" t="s">
        <v>236</v>
      </c>
      <c r="E5" s="3">
        <v>3261</v>
      </c>
      <c r="F5" s="3">
        <v>15442</v>
      </c>
      <c r="G5" s="3">
        <v>1086</v>
      </c>
      <c r="H5" s="3">
        <v>522</v>
      </c>
      <c r="I5" s="3">
        <v>0.10391201156256299</v>
      </c>
      <c r="J5" s="3">
        <v>83.138829312649804</v>
      </c>
      <c r="K5" s="12" t="s">
        <v>251</v>
      </c>
      <c r="L5" s="10"/>
      <c r="M5" s="10" t="str">
        <f t="shared" si="0"/>
        <v>438419123,</v>
      </c>
      <c r="O5" s="12" t="s">
        <v>240</v>
      </c>
      <c r="P5" s="12" t="s">
        <v>238</v>
      </c>
      <c r="Q5" s="12" t="s">
        <v>241</v>
      </c>
    </row>
    <row r="6" spans="2:17" x14ac:dyDescent="0.25">
      <c r="B6">
        <v>2069</v>
      </c>
      <c r="C6">
        <v>236161907</v>
      </c>
      <c r="D6" t="s">
        <v>230</v>
      </c>
      <c r="E6">
        <v>2069</v>
      </c>
      <c r="F6">
        <v>34701</v>
      </c>
      <c r="G6">
        <v>2572</v>
      </c>
      <c r="H6">
        <v>1080</v>
      </c>
      <c r="I6">
        <v>0.10359448278413499</v>
      </c>
      <c r="J6">
        <v>79.607028862383103</v>
      </c>
      <c r="K6" s="12" t="s">
        <v>222</v>
      </c>
      <c r="M6" s="3" t="str">
        <f t="shared" si="0"/>
        <v>236161907,</v>
      </c>
      <c r="O6" s="12" t="s">
        <v>242</v>
      </c>
      <c r="P6" s="12" t="s">
        <v>237</v>
      </c>
      <c r="Q6" s="12" t="s">
        <v>243</v>
      </c>
    </row>
    <row r="7" spans="2:17" x14ac:dyDescent="0.25">
      <c r="B7">
        <v>1646</v>
      </c>
      <c r="C7">
        <v>192427162</v>
      </c>
      <c r="D7" t="s">
        <v>235</v>
      </c>
      <c r="E7">
        <v>1646</v>
      </c>
      <c r="F7">
        <v>26224</v>
      </c>
      <c r="G7">
        <v>1193</v>
      </c>
      <c r="H7">
        <v>1231</v>
      </c>
      <c r="I7">
        <v>0.10318271822293899</v>
      </c>
      <c r="J7">
        <v>137.26348218205999</v>
      </c>
      <c r="K7" s="12" t="s">
        <v>248</v>
      </c>
      <c r="M7" s="3" t="str">
        <f t="shared" si="0"/>
        <v>192427162,</v>
      </c>
      <c r="O7" s="12" t="s">
        <v>244</v>
      </c>
      <c r="P7" s="12" t="s">
        <v>233</v>
      </c>
      <c r="Q7" s="12" t="s">
        <v>245</v>
      </c>
    </row>
    <row r="8" spans="2:17" x14ac:dyDescent="0.25">
      <c r="B8">
        <v>3767</v>
      </c>
      <c r="C8">
        <v>789478938</v>
      </c>
      <c r="D8" t="s">
        <v>232</v>
      </c>
      <c r="E8">
        <v>3767</v>
      </c>
      <c r="F8">
        <v>9257</v>
      </c>
      <c r="G8">
        <v>2966</v>
      </c>
      <c r="H8">
        <v>3147</v>
      </c>
      <c r="I8">
        <v>0.102397795855856</v>
      </c>
      <c r="J8">
        <v>216.967706526341</v>
      </c>
      <c r="K8" s="12" t="s">
        <v>253</v>
      </c>
      <c r="M8" s="3" t="str">
        <f t="shared" si="0"/>
        <v>789478938,</v>
      </c>
      <c r="O8" s="12" t="s">
        <v>246</v>
      </c>
      <c r="P8" s="12" t="s">
        <v>234</v>
      </c>
      <c r="Q8" s="12" t="s">
        <v>31</v>
      </c>
    </row>
    <row r="9" spans="2:17" x14ac:dyDescent="0.25">
      <c r="B9" s="10">
        <v>749</v>
      </c>
      <c r="C9" s="10">
        <v>118170524</v>
      </c>
      <c r="D9" s="10" t="s">
        <v>238</v>
      </c>
      <c r="E9" s="10">
        <v>749</v>
      </c>
      <c r="F9" s="10">
        <v>19172</v>
      </c>
      <c r="G9" s="10">
        <v>356</v>
      </c>
      <c r="H9" s="10">
        <v>855</v>
      </c>
      <c r="I9" s="10">
        <v>0.101903547905925</v>
      </c>
      <c r="J9" s="10">
        <v>422.72339262154901</v>
      </c>
      <c r="K9" s="13" t="s">
        <v>241</v>
      </c>
      <c r="M9" s="3" t="str">
        <f t="shared" si="0"/>
        <v>118170524,</v>
      </c>
      <c r="O9" s="12" t="s">
        <v>247</v>
      </c>
      <c r="P9" s="12" t="s">
        <v>235</v>
      </c>
      <c r="Q9" s="12" t="s">
        <v>248</v>
      </c>
    </row>
    <row r="10" spans="2:17" x14ac:dyDescent="0.25">
      <c r="B10">
        <v>777</v>
      </c>
      <c r="C10">
        <v>119955422</v>
      </c>
      <c r="D10" t="s">
        <v>237</v>
      </c>
      <c r="E10">
        <v>777</v>
      </c>
      <c r="F10">
        <v>2148</v>
      </c>
      <c r="G10">
        <v>3777</v>
      </c>
      <c r="H10">
        <v>3845</v>
      </c>
      <c r="I10">
        <v>0.101805602715522</v>
      </c>
      <c r="J10">
        <v>0</v>
      </c>
      <c r="K10" s="12" t="s">
        <v>243</v>
      </c>
      <c r="M10" s="3" t="str">
        <f t="shared" si="0"/>
        <v>119955422,</v>
      </c>
      <c r="O10" s="12" t="s">
        <v>249</v>
      </c>
      <c r="P10" s="12" t="s">
        <v>230</v>
      </c>
      <c r="Q10" s="12" t="s">
        <v>222</v>
      </c>
    </row>
    <row r="11" spans="2:17" x14ac:dyDescent="0.25">
      <c r="B11">
        <v>1029</v>
      </c>
      <c r="C11">
        <v>139863830</v>
      </c>
      <c r="D11" t="s">
        <v>233</v>
      </c>
      <c r="E11">
        <v>1029</v>
      </c>
      <c r="F11">
        <v>4905</v>
      </c>
      <c r="G11">
        <v>1627</v>
      </c>
      <c r="H11">
        <v>1988</v>
      </c>
      <c r="I11">
        <v>9.2349507653735799E-2</v>
      </c>
      <c r="J11">
        <v>802.83791742979201</v>
      </c>
      <c r="K11" s="12" t="s">
        <v>245</v>
      </c>
      <c r="M11" s="3" t="str">
        <f t="shared" si="0"/>
        <v>139863830,</v>
      </c>
      <c r="O11" s="12" t="s">
        <v>250</v>
      </c>
      <c r="P11" s="12" t="s">
        <v>236</v>
      </c>
      <c r="Q11" s="12" t="s">
        <v>251</v>
      </c>
    </row>
    <row r="12" spans="2:17" x14ac:dyDescent="0.25">
      <c r="B12">
        <v>556</v>
      </c>
      <c r="C12">
        <v>91633088</v>
      </c>
      <c r="D12" t="s">
        <v>179</v>
      </c>
      <c r="E12">
        <v>556</v>
      </c>
      <c r="F12">
        <v>5060</v>
      </c>
      <c r="G12">
        <v>1193</v>
      </c>
      <c r="H12">
        <v>230</v>
      </c>
      <c r="I12">
        <v>8.2406982008916593E-2</v>
      </c>
      <c r="J12">
        <v>1073.19472843792</v>
      </c>
      <c r="K12" s="12" t="s">
        <v>61</v>
      </c>
      <c r="M12" s="3" t="str">
        <f t="shared" si="0"/>
        <v>91633088,</v>
      </c>
      <c r="O12" s="12" t="s">
        <v>252</v>
      </c>
      <c r="P12" s="12" t="s">
        <v>232</v>
      </c>
      <c r="Q12" s="12" t="s">
        <v>253</v>
      </c>
    </row>
  </sheetData>
  <sortState ref="B3:K12">
    <sortCondition descending="1" ref="I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Sheet1!rankcorr</vt:lpstr>
      <vt:lpstr>Sheet1!rankcorr_1</vt:lpstr>
      <vt:lpstr>Sheet10!results</vt:lpstr>
      <vt:lpstr>Sheet11!results</vt:lpstr>
      <vt:lpstr>Sheet2!results</vt:lpstr>
      <vt:lpstr>Sheet3!results</vt:lpstr>
      <vt:lpstr>Sheet4!results</vt:lpstr>
      <vt:lpstr>Sheet5!results</vt:lpstr>
      <vt:lpstr>Sheet6!results</vt:lpstr>
      <vt:lpstr>Sheet7!results</vt:lpstr>
      <vt:lpstr>Sheet8!results</vt:lpstr>
      <vt:lpstr>Sheet9!results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2016-06-15T14:19:36Z</dcterms:created>
  <dcterms:modified xsi:type="dcterms:W3CDTF">2016-06-16T16:54:03Z</dcterms:modified>
</cp:coreProperties>
</file>