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RESEAUX\"/>
    </mc:Choice>
  </mc:AlternateContent>
  <bookViews>
    <workbookView xWindow="0" yWindow="0" windowWidth="19200" windowHeight="7050"/>
  </bookViews>
  <sheets>
    <sheet name="Cable Mapping" sheetId="1" r:id="rId1"/>
    <sheet name="IPv4 Sheet" sheetId="4" r:id="rId2"/>
    <sheet name="Resources" sheetId="3" r:id="rId3"/>
  </sheets>
  <definedNames>
    <definedName name="_xlnm.Print_Area" localSheetId="0">'Cable Mapping'!$A:$J</definedName>
  </definedNames>
  <calcPr calcId="162913"/>
</workbook>
</file>

<file path=xl/calcChain.xml><?xml version="1.0" encoding="utf-8"?>
<calcChain xmlns="http://schemas.openxmlformats.org/spreadsheetml/2006/main">
  <c r="D16" i="4" l="1"/>
  <c r="C16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5" i="4"/>
  <c r="D14" i="4"/>
  <c r="D13" i="4"/>
  <c r="D12" i="4"/>
  <c r="D11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5" i="4"/>
  <c r="C14" i="4"/>
  <c r="C13" i="4"/>
  <c r="C12" i="4"/>
  <c r="C11" i="4"/>
</calcChain>
</file>

<file path=xl/sharedStrings.xml><?xml version="1.0" encoding="utf-8"?>
<sst xmlns="http://schemas.openxmlformats.org/spreadsheetml/2006/main" count="394" uniqueCount="225">
  <si>
    <t>Type (L1/L2)</t>
  </si>
  <si>
    <t>Device Hostname</t>
  </si>
  <si>
    <t>Port/NIC</t>
  </si>
  <si>
    <t>Source</t>
  </si>
  <si>
    <t>Patch Panel</t>
  </si>
  <si>
    <t>Fabic</t>
  </si>
  <si>
    <t>Port</t>
  </si>
  <si>
    <t>Destination</t>
  </si>
  <si>
    <t>Notes #1</t>
  </si>
  <si>
    <t>Notes #2</t>
  </si>
  <si>
    <t>SCRIPTING</t>
  </si>
  <si>
    <t>Interface</t>
  </si>
  <si>
    <t>Description</t>
  </si>
  <si>
    <t>!</t>
  </si>
  <si>
    <t>Resources</t>
  </si>
  <si>
    <t>CIDR to Subnet Mask</t>
  </si>
  <si>
    <t>0.0.0.0</t>
  </si>
  <si>
    <t>128.0.0.0</t>
  </si>
  <si>
    <t>192.0.0.0</t>
  </si>
  <si>
    <t>224.0.0.0</t>
  </si>
  <si>
    <t>240.0.0.0</t>
  </si>
  <si>
    <t>248.0.0.0</t>
  </si>
  <si>
    <t>252.0.0.0</t>
  </si>
  <si>
    <t>254.0.0.0</t>
  </si>
  <si>
    <t>255.0.0.0</t>
  </si>
  <si>
    <t>255.128.0.0</t>
  </si>
  <si>
    <t>255.192.0.0</t>
  </si>
  <si>
    <t>255.224.0.0</t>
  </si>
  <si>
    <t>255.240.0.0</t>
  </si>
  <si>
    <t>255.248.0.0</t>
  </si>
  <si>
    <t>255.252.0.0</t>
  </si>
  <si>
    <t>255.254.0.0</t>
  </si>
  <si>
    <t>255.255.0.0</t>
  </si>
  <si>
    <t>255.255.128.0</t>
  </si>
  <si>
    <t>255.255.192.0</t>
  </si>
  <si>
    <t>255.255.224.0</t>
  </si>
  <si>
    <t>255.255.240.0</t>
  </si>
  <si>
    <t>255.255.248.0</t>
  </si>
  <si>
    <t>255.255.252.0</t>
  </si>
  <si>
    <t>255.255.254.0</t>
  </si>
  <si>
    <t>255.255.255.0</t>
  </si>
  <si>
    <t>255.255.255.128</t>
  </si>
  <si>
    <t>255.255.255.192</t>
  </si>
  <si>
    <t>255.255.255.224</t>
  </si>
  <si>
    <t>255.255.255.240</t>
  </si>
  <si>
    <t>255.255.255.248</t>
  </si>
  <si>
    <t>255.255.255.252</t>
  </si>
  <si>
    <t>255.255.255.254</t>
  </si>
  <si>
    <t>255.255.255.255</t>
  </si>
  <si>
    <t>Subnet Mask to CIDR</t>
  </si>
  <si>
    <t>Interface Types</t>
  </si>
  <si>
    <t>RJ45/Ethernet</t>
  </si>
  <si>
    <t>RJ45/PPP</t>
  </si>
  <si>
    <t>LC (MM)/Ethernet</t>
  </si>
  <si>
    <t>LC (SM)/Ethernet</t>
  </si>
  <si>
    <t>SC (MM)/Ethernet</t>
  </si>
  <si>
    <t>SC (SM)/Ethernet</t>
  </si>
  <si>
    <t>SFP+ (Twinax)/Ethernet</t>
  </si>
  <si>
    <t>Special Port</t>
  </si>
  <si>
    <t>Standard Port</t>
  </si>
  <si>
    <t>Unused Port</t>
  </si>
  <si>
    <t>HQ-CORE-SW-A</t>
  </si>
  <si>
    <t>Gi1/5</t>
  </si>
  <si>
    <t>Gi0/2</t>
  </si>
  <si>
    <t>HQ-MPLS-RTR</t>
  </si>
  <si>
    <t>Gi0/1</t>
  </si>
  <si>
    <t>HQ-CORE-SW-B</t>
  </si>
  <si>
    <t>Shut?</t>
  </si>
  <si>
    <t>&lt;COMPANY&gt; - IPv4 Sheet</t>
  </si>
  <si>
    <t>Bit
Length</t>
  </si>
  <si>
    <t>Subnet Mask</t>
  </si>
  <si>
    <t>CIDR Address</t>
  </si>
  <si>
    <t>Nature</t>
  </si>
  <si>
    <t>Gateway
Name</t>
  </si>
  <si>
    <t>Gateway
Interface</t>
  </si>
  <si>
    <t>Gateway
IP</t>
  </si>
  <si>
    <t>VLAN Name</t>
  </si>
  <si>
    <t>VLAN
ID</t>
  </si>
  <si>
    <t>Notes</t>
  </si>
  <si>
    <t>Network
Address</t>
  </si>
  <si>
    <t>Stub</t>
  </si>
  <si>
    <t>Transit</t>
  </si>
  <si>
    <t>Transit with Stub Hosts</t>
  </si>
  <si>
    <t>Non-Routable</t>
  </si>
  <si>
    <t>Subnet Types</t>
  </si>
  <si>
    <t>12.240.15.64</t>
  </si>
  <si>
    <t>Internet Provider</t>
  </si>
  <si>
    <t>N/A</t>
  </si>
  <si>
    <t>.65</t>
  </si>
  <si>
    <t>Public Internet Block for Location</t>
  </si>
  <si>
    <t>PUBLIC_INET</t>
  </si>
  <si>
    <t>10.254.254.0</t>
  </si>
  <si>
    <t>HQ-EDGE-FW</t>
  </si>
  <si>
    <t>.4</t>
  </si>
  <si>
    <t>INET_TRANSIT</t>
  </si>
  <si>
    <t>Core to ASA Transit Network</t>
  </si>
  <si>
    <t>10.255.255.240</t>
  </si>
  <si>
    <t>Provider Router</t>
  </si>
  <si>
    <t>.241</t>
  </si>
  <si>
    <t>WAN Router to CPE Transit Network</t>
  </si>
  <si>
    <t>10.254.254.16</t>
  </si>
  <si>
    <t>Po1</t>
  </si>
  <si>
    <t>.20</t>
  </si>
  <si>
    <t>WAN_TRANSIT</t>
  </si>
  <si>
    <t>Core to WAN Router Transit Network</t>
  </si>
  <si>
    <t>10.254.254.32</t>
  </si>
  <si>
    <t>.33</t>
  </si>
  <si>
    <t>CORE-A to Voice Gateway Transit</t>
  </si>
  <si>
    <t>10.254.254.36</t>
  </si>
  <si>
    <t>.37</t>
  </si>
  <si>
    <t>CORE-B to Voice Gateway Transit</t>
  </si>
  <si>
    <t>10.254.0.0</t>
  </si>
  <si>
    <t>HQ-CORE-SW-A&amp;B</t>
  </si>
  <si>
    <t>Vl1100</t>
  </si>
  <si>
    <t>.1</t>
  </si>
  <si>
    <t>NET_MGMT</t>
  </si>
  <si>
    <t>Network Management Network</t>
  </si>
  <si>
    <t>USERS_WIRED</t>
  </si>
  <si>
    <t>USERS_WIRELESS</t>
  </si>
  <si>
    <t>VOIP_PHONES</t>
  </si>
  <si>
    <t>SERVER_DATA</t>
  </si>
  <si>
    <t>SERVER_VMOTION</t>
  </si>
  <si>
    <t>10.254.16.0</t>
  </si>
  <si>
    <t>10.254.32.0</t>
  </si>
  <si>
    <t>10.254.48.0</t>
  </si>
  <si>
    <t>10.254.64.0</t>
  </si>
  <si>
    <t>10.254.80.0</t>
  </si>
  <si>
    <t>Vl1116</t>
  </si>
  <si>
    <t>Vl1132</t>
  </si>
  <si>
    <t>Vl1148</t>
  </si>
  <si>
    <t>Vl1164</t>
  </si>
  <si>
    <t>Vl1180</t>
  </si>
  <si>
    <t>Wired Users Network</t>
  </si>
  <si>
    <t>Wireless Users  Network</t>
  </si>
  <si>
    <t>Voice Network</t>
  </si>
  <si>
    <t>Server Data Network</t>
  </si>
  <si>
    <t>Server vMotion Network</t>
  </si>
  <si>
    <t>-</t>
  </si>
  <si>
    <t>YV-E155-SW02</t>
  </si>
  <si>
    <t>Gi1/0/1</t>
  </si>
  <si>
    <t>Gi1/0/2</t>
  </si>
  <si>
    <t>Gi1/0/3</t>
  </si>
  <si>
    <t>Gi1/0/4</t>
  </si>
  <si>
    <t>Gi1/0/5</t>
  </si>
  <si>
    <t>Gi1/0/6</t>
  </si>
  <si>
    <t>Gi1/0/7</t>
  </si>
  <si>
    <t>Gi1/0/8</t>
  </si>
  <si>
    <t>Gi1/0/9</t>
  </si>
  <si>
    <t>Gi1/0/10</t>
  </si>
  <si>
    <t>Gi1/0/11</t>
  </si>
  <si>
    <t>Gi1/0/12</t>
  </si>
  <si>
    <t>Gi1/0/13</t>
  </si>
  <si>
    <t>Gi1/0/14</t>
  </si>
  <si>
    <t>Gi1/0/15</t>
  </si>
  <si>
    <t>Gi1/0/16</t>
  </si>
  <si>
    <t>Gi1/0/17</t>
  </si>
  <si>
    <t>Gi1/0/18</t>
  </si>
  <si>
    <t>Gi1/0/19</t>
  </si>
  <si>
    <t>Gi1/0/20</t>
  </si>
  <si>
    <t>Gi1/0/21</t>
  </si>
  <si>
    <t>Gi1/0/22</t>
  </si>
  <si>
    <t>Gi1/0/23</t>
  </si>
  <si>
    <t>Gi1/0/24</t>
  </si>
  <si>
    <t>Gi1/0/25</t>
  </si>
  <si>
    <t>Gi1/0/26</t>
  </si>
  <si>
    <t>Gi1/0/27</t>
  </si>
  <si>
    <t>Gi1/0/28</t>
  </si>
  <si>
    <t>Gi1/0/29</t>
  </si>
  <si>
    <t>Gi1/0/30</t>
  </si>
  <si>
    <t>Gi1/0/31</t>
  </si>
  <si>
    <t>Gi1/0/32</t>
  </si>
  <si>
    <t>Gi1/0/33</t>
  </si>
  <si>
    <t>Gi1/0/34</t>
  </si>
  <si>
    <t>Gi1/0/35</t>
  </si>
  <si>
    <t>Gi1/0/36</t>
  </si>
  <si>
    <t>Gi1/0/37</t>
  </si>
  <si>
    <t>Gi1/0/38</t>
  </si>
  <si>
    <t>Gi1/0/39</t>
  </si>
  <si>
    <t>Gi1/0/40</t>
  </si>
  <si>
    <t>Gi1/0/41</t>
  </si>
  <si>
    <t>Gi1/0/42</t>
  </si>
  <si>
    <t>Gi1/0/43</t>
  </si>
  <si>
    <t>Gi1/0/44</t>
  </si>
  <si>
    <t>Gi1/0/45</t>
  </si>
  <si>
    <t>Gi1/0/46</t>
  </si>
  <si>
    <t>Gi1/0/47</t>
  </si>
  <si>
    <t>Gi1/0/48</t>
  </si>
  <si>
    <t>CPNV - CABLE MAPPING</t>
  </si>
  <si>
    <t>0050.5694.3fb0</t>
  </si>
  <si>
    <t>d8d3.85b1.f918</t>
  </si>
  <si>
    <t>00c0.b783.2a3d</t>
  </si>
  <si>
    <t>d094.6696.328a</t>
  </si>
  <si>
    <t>1458.d049.e956</t>
  </si>
  <si>
    <t>1458.d04b.69de</t>
  </si>
  <si>
    <t>VRTX</t>
  </si>
  <si>
    <t>4cd9.8ff4.adc9</t>
  </si>
  <si>
    <t>1458.d049.e954</t>
  </si>
  <si>
    <t>1458.d049.e957</t>
  </si>
  <si>
    <t>d094.6696.3291</t>
  </si>
  <si>
    <t>4cd9.8ff4.addb</t>
  </si>
  <si>
    <t>509a.4c9a.3fab</t>
  </si>
  <si>
    <t>00c0.b783.2a2e</t>
  </si>
  <si>
    <t>1458.d049.e955</t>
  </si>
  <si>
    <t>d094.6696.3290</t>
  </si>
  <si>
    <t>7010.6f31.9fa6</t>
  </si>
  <si>
    <t>0011.3236.8d30</t>
  </si>
  <si>
    <t>0050.5694.142e</t>
  </si>
  <si>
    <t>0050.5694.3bf2</t>
  </si>
  <si>
    <t>0011.3236.8d2f</t>
  </si>
  <si>
    <t>000c.29ce.0ef8</t>
  </si>
  <si>
    <t>0050.5694.27b1</t>
  </si>
  <si>
    <t>Gi1/0/49</t>
  </si>
  <si>
    <t>Gi1/0/50</t>
  </si>
  <si>
    <t>Gi1/0/51</t>
  </si>
  <si>
    <t>Gi1/0/52</t>
  </si>
  <si>
    <t>YV-E155-SW01</t>
  </si>
  <si>
    <t>SFP (LC/MM)</t>
  </si>
  <si>
    <t>SFP</t>
  </si>
  <si>
    <t>yv-lics-sv03</t>
  </si>
  <si>
    <t>yv-dist-sv32</t>
  </si>
  <si>
    <t>YV-MMSP-SV18</t>
  </si>
  <si>
    <t>YV-ESXI-SV05</t>
  </si>
  <si>
    <t>172.16.10.101 (UPS)</t>
  </si>
  <si>
    <t>172.16.10.106 (UPS)</t>
  </si>
  <si>
    <t>YV-E155-SW03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</si>
</sst>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0" borderId="0" xfId="0" applyFill="1"/>
    <xf numFmtId="0" fontId="0" fillId="0" borderId="3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976721</xdr:colOff>
      <xdr:row>2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3621" cy="514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3:N62"/>
  <sheetViews>
    <sheetView tabSelected="1" topLeftCell="B19" workbookViewId="0">
      <selection activeCell="I27" sqref="I27"/>
    </sheetView>
  </sheetViews>
  <sheetFormatPr baseColWidth="10" defaultColWidth="8.7265625" defaultRowHeight="14.5" x14ac:dyDescent="0.35"/>
  <cols>
    <col min="1" max="1" width="22.26953125" bestFit="1" customWidth="1"/>
    <col min="2" max="2" width="25.7265625" customWidth="1"/>
    <col min="3" max="3" width="10.7265625" customWidth="1"/>
    <col min="4" max="4" width="10.54296875" customWidth="1"/>
    <col min="5" max="5" width="7.81640625" customWidth="1"/>
    <col min="6" max="6" width="3.1796875" style="32" customWidth="1"/>
    <col min="7" max="7" width="25.7265625" customWidth="1"/>
    <col min="8" max="8" width="10.7265625" customWidth="1"/>
    <col min="9" max="10" width="25.7265625" customWidth="1"/>
    <col min="11" max="11" width="19.26953125" customWidth="1"/>
    <col min="12" max="12" width="60.26953125" bestFit="1" customWidth="1"/>
    <col min="13" max="13" width="13.1796875" bestFit="1" customWidth="1"/>
    <col min="14" max="14" width="4.81640625" customWidth="1"/>
  </cols>
  <sheetData>
    <row r="3" spans="1:14" x14ac:dyDescent="0.35">
      <c r="G3" s="5" t="s">
        <v>59</v>
      </c>
    </row>
    <row r="4" spans="1:14" x14ac:dyDescent="0.35">
      <c r="G4" s="6" t="s">
        <v>58</v>
      </c>
    </row>
    <row r="5" spans="1:14" x14ac:dyDescent="0.35">
      <c r="G5" s="7" t="s">
        <v>60</v>
      </c>
    </row>
    <row r="7" spans="1:14" x14ac:dyDescent="0.35">
      <c r="A7" s="20" t="s">
        <v>187</v>
      </c>
      <c r="B7" s="20"/>
      <c r="C7" s="20"/>
      <c r="D7" s="20"/>
      <c r="E7" s="20"/>
      <c r="F7" s="20"/>
      <c r="G7" s="20"/>
      <c r="H7" s="20"/>
      <c r="I7" s="20"/>
      <c r="J7" s="20"/>
      <c r="K7" s="23" t="s">
        <v>10</v>
      </c>
      <c r="L7" s="23"/>
      <c r="M7" s="23"/>
      <c r="N7" s="23"/>
    </row>
    <row r="8" spans="1:14" ht="15" thickBot="1" x14ac:dyDescent="0.4">
      <c r="A8" s="21"/>
      <c r="B8" s="21"/>
      <c r="C8" s="21"/>
      <c r="D8" s="21"/>
      <c r="E8" s="21"/>
      <c r="F8" s="21"/>
      <c r="G8" s="21"/>
      <c r="H8" s="21"/>
      <c r="I8" s="21"/>
      <c r="J8" s="21"/>
      <c r="K8" s="24"/>
      <c r="L8" s="24"/>
      <c r="M8" s="24"/>
      <c r="N8" s="24"/>
    </row>
    <row r="9" spans="1:14" ht="16" thickBot="1" x14ac:dyDescent="0.4">
      <c r="A9" s="22" t="s">
        <v>0</v>
      </c>
      <c r="B9" s="22" t="s">
        <v>3</v>
      </c>
      <c r="C9" s="22"/>
      <c r="D9" s="22" t="s">
        <v>4</v>
      </c>
      <c r="E9" s="22"/>
      <c r="F9" s="19"/>
      <c r="G9" s="22" t="s">
        <v>7</v>
      </c>
      <c r="H9" s="22"/>
      <c r="I9" s="22" t="s">
        <v>8</v>
      </c>
      <c r="J9" s="22" t="s">
        <v>9</v>
      </c>
      <c r="K9" s="22" t="s">
        <v>11</v>
      </c>
      <c r="L9" s="22" t="s">
        <v>12</v>
      </c>
      <c r="M9" s="22" t="s">
        <v>67</v>
      </c>
      <c r="N9" s="22" t="s">
        <v>13</v>
      </c>
    </row>
    <row r="10" spans="1:14" ht="16" thickBot="1" x14ac:dyDescent="0.4">
      <c r="A10" s="22"/>
      <c r="B10" s="2" t="s">
        <v>1</v>
      </c>
      <c r="C10" s="2" t="s">
        <v>2</v>
      </c>
      <c r="D10" s="2" t="s">
        <v>5</v>
      </c>
      <c r="E10" s="2" t="s">
        <v>6</v>
      </c>
      <c r="F10" s="19"/>
      <c r="G10" s="2" t="s">
        <v>1</v>
      </c>
      <c r="H10" s="2" t="s">
        <v>2</v>
      </c>
      <c r="I10" s="22"/>
      <c r="J10" s="22"/>
      <c r="K10" s="22"/>
      <c r="L10" s="22"/>
      <c r="M10" s="22"/>
      <c r="N10" s="22"/>
    </row>
    <row r="11" spans="1:14" x14ac:dyDescent="0.35">
      <c r="A11" s="13" t="s">
        <v>51</v>
      </c>
      <c r="B11" s="13" t="s">
        <v>138</v>
      </c>
      <c r="C11" s="13" t="s">
        <v>139</v>
      </c>
      <c r="D11" s="13"/>
      <c r="E11" s="13"/>
      <c r="F11" s="13"/>
      <c r="G11" s="13"/>
      <c r="H11" s="13"/>
      <c r="I11" s="13"/>
      <c r="J11" s="13"/>
      <c r="K11" s="10"/>
      <c r="L11" s="10"/>
      <c r="M11" s="10"/>
      <c r="N11" s="8"/>
    </row>
    <row r="12" spans="1:14" x14ac:dyDescent="0.35">
      <c r="A12" s="13" t="s">
        <v>51</v>
      </c>
      <c r="B12" s="13" t="s">
        <v>138</v>
      </c>
      <c r="C12" s="13" t="s">
        <v>140</v>
      </c>
      <c r="D12" s="14"/>
      <c r="E12" s="14"/>
      <c r="F12" s="14"/>
      <c r="G12" s="14"/>
      <c r="H12" s="14"/>
      <c r="I12" s="14"/>
      <c r="J12" s="14"/>
      <c r="K12" s="10"/>
      <c r="L12" s="10"/>
      <c r="M12" s="10"/>
      <c r="N12" s="8"/>
    </row>
    <row r="13" spans="1:14" x14ac:dyDescent="0.35">
      <c r="A13" s="13" t="s">
        <v>51</v>
      </c>
      <c r="B13" s="13" t="s">
        <v>138</v>
      </c>
      <c r="C13" s="13" t="s">
        <v>141</v>
      </c>
      <c r="D13" s="14"/>
      <c r="E13" s="14"/>
      <c r="F13" s="14"/>
      <c r="G13" s="14"/>
      <c r="H13" s="14"/>
      <c r="I13" s="14"/>
      <c r="J13" s="14"/>
      <c r="K13" s="10"/>
      <c r="L13" s="10"/>
      <c r="M13" s="10"/>
      <c r="N13" s="8"/>
    </row>
    <row r="14" spans="1:14" x14ac:dyDescent="0.35">
      <c r="A14" s="13" t="s">
        <v>51</v>
      </c>
      <c r="B14" s="13" t="s">
        <v>138</v>
      </c>
      <c r="C14" s="13" t="s">
        <v>142</v>
      </c>
      <c r="D14" s="14"/>
      <c r="E14" s="14"/>
      <c r="F14" s="14"/>
      <c r="G14" s="14"/>
      <c r="H14" s="14"/>
      <c r="I14" s="14"/>
      <c r="J14" s="14"/>
      <c r="K14" s="10"/>
      <c r="L14" s="10"/>
      <c r="M14" s="10"/>
      <c r="N14" s="8"/>
    </row>
    <row r="15" spans="1:14" x14ac:dyDescent="0.35">
      <c r="A15" s="13" t="s">
        <v>51</v>
      </c>
      <c r="B15" s="13" t="s">
        <v>138</v>
      </c>
      <c r="C15" s="13" t="s">
        <v>143</v>
      </c>
      <c r="D15" s="14"/>
      <c r="E15" s="14"/>
      <c r="F15" s="14"/>
      <c r="G15" s="14"/>
      <c r="H15" s="14"/>
      <c r="I15" s="14"/>
      <c r="J15" s="14"/>
      <c r="K15" s="10"/>
      <c r="L15" s="10"/>
      <c r="M15" s="10"/>
      <c r="N15" s="8"/>
    </row>
    <row r="16" spans="1:14" x14ac:dyDescent="0.35">
      <c r="A16" s="13" t="s">
        <v>51</v>
      </c>
      <c r="B16" s="13" t="s">
        <v>138</v>
      </c>
      <c r="C16" s="13" t="s">
        <v>144</v>
      </c>
      <c r="D16" s="14"/>
      <c r="E16" s="14"/>
      <c r="F16" s="14"/>
      <c r="G16" s="14"/>
      <c r="H16" s="14"/>
      <c r="I16" s="14" t="s">
        <v>188</v>
      </c>
      <c r="J16" s="14"/>
      <c r="K16" s="10"/>
      <c r="L16" s="10"/>
      <c r="M16" s="10"/>
      <c r="N16" s="8"/>
    </row>
    <row r="17" spans="1:14" x14ac:dyDescent="0.35">
      <c r="A17" s="13" t="s">
        <v>51</v>
      </c>
      <c r="B17" s="13" t="s">
        <v>138</v>
      </c>
      <c r="C17" s="13" t="s">
        <v>145</v>
      </c>
      <c r="D17" s="14"/>
      <c r="E17" s="14"/>
      <c r="F17" s="14"/>
      <c r="G17" s="14"/>
      <c r="H17" s="14"/>
      <c r="I17" s="14"/>
      <c r="J17" s="14"/>
      <c r="K17" s="10"/>
      <c r="L17" s="10"/>
      <c r="M17" s="10"/>
      <c r="N17" s="8"/>
    </row>
    <row r="18" spans="1:14" x14ac:dyDescent="0.35">
      <c r="A18" s="13" t="s">
        <v>51</v>
      </c>
      <c r="B18" s="13" t="s">
        <v>138</v>
      </c>
      <c r="C18" s="13" t="s">
        <v>146</v>
      </c>
      <c r="D18" s="14"/>
      <c r="E18" s="14"/>
      <c r="F18" s="14"/>
      <c r="G18" s="14" t="s">
        <v>221</v>
      </c>
      <c r="H18" s="14"/>
      <c r="I18" s="14" t="s">
        <v>189</v>
      </c>
      <c r="J18" s="14"/>
      <c r="K18" s="10"/>
      <c r="L18" s="10"/>
      <c r="M18" s="10"/>
      <c r="N18" s="8"/>
    </row>
    <row r="19" spans="1:14" x14ac:dyDescent="0.35">
      <c r="A19" s="13" t="s">
        <v>51</v>
      </c>
      <c r="B19" s="13" t="s">
        <v>138</v>
      </c>
      <c r="C19" s="13" t="s">
        <v>147</v>
      </c>
      <c r="D19" s="14"/>
      <c r="E19" s="14"/>
      <c r="F19" s="14"/>
      <c r="G19" s="14"/>
      <c r="H19" s="14"/>
      <c r="I19" s="14"/>
      <c r="J19" s="14"/>
      <c r="K19" s="10"/>
      <c r="L19" s="10"/>
      <c r="M19" s="10"/>
      <c r="N19" s="8"/>
    </row>
    <row r="20" spans="1:14" x14ac:dyDescent="0.35">
      <c r="A20" s="13" t="s">
        <v>51</v>
      </c>
      <c r="B20" s="13" t="s">
        <v>138</v>
      </c>
      <c r="C20" s="13" t="s">
        <v>148</v>
      </c>
      <c r="D20" s="14"/>
      <c r="E20" s="14"/>
      <c r="F20" s="14"/>
      <c r="G20" s="14" t="s">
        <v>223</v>
      </c>
      <c r="H20" s="14"/>
      <c r="I20" s="14" t="s">
        <v>190</v>
      </c>
      <c r="J20" s="14"/>
      <c r="K20" s="10"/>
      <c r="L20" s="10"/>
      <c r="M20" s="10"/>
      <c r="N20" s="8"/>
    </row>
    <row r="21" spans="1:14" x14ac:dyDescent="0.35">
      <c r="A21" s="13" t="s">
        <v>51</v>
      </c>
      <c r="B21" s="13" t="s">
        <v>138</v>
      </c>
      <c r="C21" s="13" t="s">
        <v>149</v>
      </c>
      <c r="D21" s="14"/>
      <c r="E21" s="14"/>
      <c r="F21" s="14"/>
      <c r="G21" s="14"/>
      <c r="H21" s="14"/>
      <c r="I21" s="14" t="s">
        <v>191</v>
      </c>
      <c r="J21" s="14"/>
      <c r="K21" s="10"/>
      <c r="L21" s="10"/>
      <c r="M21" s="10"/>
      <c r="N21" s="8"/>
    </row>
    <row r="22" spans="1:14" x14ac:dyDescent="0.35">
      <c r="A22" s="13" t="s">
        <v>51</v>
      </c>
      <c r="B22" s="13" t="s">
        <v>138</v>
      </c>
      <c r="C22" s="13" t="s">
        <v>150</v>
      </c>
      <c r="D22" s="14"/>
      <c r="E22" s="14"/>
      <c r="F22" s="14"/>
      <c r="G22" s="14"/>
      <c r="H22" s="14"/>
      <c r="I22" s="14"/>
      <c r="J22" s="14"/>
      <c r="K22" s="10"/>
      <c r="L22" s="10"/>
      <c r="M22" s="10"/>
      <c r="N22" s="8"/>
    </row>
    <row r="23" spans="1:14" x14ac:dyDescent="0.35">
      <c r="A23" s="13" t="s">
        <v>51</v>
      </c>
      <c r="B23" s="13" t="s">
        <v>138</v>
      </c>
      <c r="C23" s="13" t="s">
        <v>151</v>
      </c>
      <c r="D23" s="14"/>
      <c r="E23" s="14"/>
      <c r="F23" s="14"/>
      <c r="G23" s="14" t="s">
        <v>218</v>
      </c>
      <c r="H23" s="14"/>
      <c r="I23" s="14" t="s">
        <v>192</v>
      </c>
      <c r="J23" s="14"/>
      <c r="K23" s="10"/>
      <c r="L23" s="10"/>
      <c r="M23" s="10"/>
      <c r="N23" s="8"/>
    </row>
    <row r="24" spans="1:14" x14ac:dyDescent="0.35">
      <c r="A24" s="13" t="s">
        <v>51</v>
      </c>
      <c r="B24" s="13" t="s">
        <v>138</v>
      </c>
      <c r="C24" s="13" t="s">
        <v>152</v>
      </c>
      <c r="D24" s="14"/>
      <c r="E24" s="14"/>
      <c r="F24" s="14"/>
      <c r="G24" s="14"/>
      <c r="H24" s="14"/>
      <c r="I24" s="14"/>
      <c r="J24" s="14"/>
      <c r="K24" s="10"/>
      <c r="L24" s="10"/>
      <c r="M24" s="10"/>
      <c r="N24" s="8"/>
    </row>
    <row r="25" spans="1:14" x14ac:dyDescent="0.35">
      <c r="A25" s="13" t="s">
        <v>51</v>
      </c>
      <c r="B25" s="13" t="s">
        <v>138</v>
      </c>
      <c r="C25" s="13" t="s">
        <v>153</v>
      </c>
      <c r="D25" s="14"/>
      <c r="E25" s="14"/>
      <c r="F25" s="14"/>
      <c r="G25" s="14"/>
      <c r="H25" s="14"/>
      <c r="I25" s="14" t="s">
        <v>193</v>
      </c>
      <c r="J25" s="14"/>
      <c r="K25" s="10"/>
      <c r="L25" s="10"/>
      <c r="M25" s="10"/>
      <c r="N25" s="8"/>
    </row>
    <row r="26" spans="1:14" x14ac:dyDescent="0.35">
      <c r="A26" s="13" t="s">
        <v>51</v>
      </c>
      <c r="B26" s="13" t="s">
        <v>138</v>
      </c>
      <c r="C26" s="13" t="s">
        <v>154</v>
      </c>
      <c r="D26" s="14"/>
      <c r="E26" s="14"/>
      <c r="F26" s="14"/>
      <c r="G26" s="14"/>
      <c r="H26" s="14"/>
      <c r="I26" s="14" t="s">
        <v>194</v>
      </c>
      <c r="J26" s="14"/>
      <c r="K26" s="10"/>
      <c r="L26" s="10"/>
      <c r="M26" s="10"/>
      <c r="N26" s="8"/>
    </row>
    <row r="27" spans="1:14" x14ac:dyDescent="0.35">
      <c r="A27" s="13" t="s">
        <v>51</v>
      </c>
      <c r="B27" s="13" t="s">
        <v>138</v>
      </c>
      <c r="C27" s="13" t="s">
        <v>155</v>
      </c>
      <c r="D27" s="14"/>
      <c r="E27" s="14"/>
      <c r="F27" s="14"/>
      <c r="G27" s="14"/>
      <c r="H27" s="14"/>
      <c r="I27" s="14"/>
      <c r="J27" s="14"/>
      <c r="K27" s="10"/>
      <c r="L27" s="10"/>
      <c r="M27" s="10"/>
      <c r="N27" s="8"/>
    </row>
    <row r="28" spans="1:14" x14ac:dyDescent="0.35">
      <c r="A28" s="13" t="s">
        <v>51</v>
      </c>
      <c r="B28" s="13" t="s">
        <v>138</v>
      </c>
      <c r="C28" s="13" t="s">
        <v>156</v>
      </c>
      <c r="D28" s="14"/>
      <c r="E28" s="14"/>
      <c r="F28" s="14"/>
      <c r="G28" s="14"/>
      <c r="H28" s="14"/>
      <c r="I28" s="14" t="s">
        <v>195</v>
      </c>
      <c r="J28" s="14"/>
      <c r="K28" s="10"/>
      <c r="L28" s="10"/>
      <c r="M28" s="10"/>
      <c r="N28" s="8"/>
    </row>
    <row r="29" spans="1:14" x14ac:dyDescent="0.35">
      <c r="A29" s="13" t="s">
        <v>51</v>
      </c>
      <c r="B29" s="13" t="s">
        <v>138</v>
      </c>
      <c r="C29" s="13" t="s">
        <v>157</v>
      </c>
      <c r="D29" s="14"/>
      <c r="E29" s="14"/>
      <c r="F29" s="14"/>
      <c r="G29" s="14" t="s">
        <v>218</v>
      </c>
      <c r="H29" s="14"/>
      <c r="I29" s="14" t="s">
        <v>196</v>
      </c>
      <c r="J29" s="14"/>
      <c r="K29" s="10"/>
      <c r="L29" s="10"/>
      <c r="M29" s="10"/>
      <c r="N29" s="8"/>
    </row>
    <row r="30" spans="1:14" x14ac:dyDescent="0.35">
      <c r="A30" s="13" t="s">
        <v>51</v>
      </c>
      <c r="B30" s="13" t="s">
        <v>138</v>
      </c>
      <c r="C30" s="13" t="s">
        <v>158</v>
      </c>
      <c r="D30" s="14"/>
      <c r="E30" s="14"/>
      <c r="F30" s="14"/>
      <c r="G30" s="14"/>
      <c r="H30" s="14"/>
      <c r="I30" s="14"/>
      <c r="J30" s="14"/>
      <c r="K30" s="10"/>
      <c r="L30" s="10"/>
      <c r="M30" s="10"/>
      <c r="N30" s="8"/>
    </row>
    <row r="31" spans="1:14" x14ac:dyDescent="0.35">
      <c r="A31" s="13" t="s">
        <v>51</v>
      </c>
      <c r="B31" s="13" t="s">
        <v>138</v>
      </c>
      <c r="C31" s="13" t="s">
        <v>159</v>
      </c>
      <c r="D31" s="14"/>
      <c r="E31" s="14"/>
      <c r="F31" s="14"/>
      <c r="G31" s="14" t="s">
        <v>218</v>
      </c>
      <c r="H31" s="14"/>
      <c r="I31" s="14" t="s">
        <v>197</v>
      </c>
      <c r="J31" s="14"/>
      <c r="K31" s="10"/>
      <c r="L31" s="10"/>
      <c r="M31" s="10"/>
      <c r="N31" s="8"/>
    </row>
    <row r="32" spans="1:14" x14ac:dyDescent="0.35">
      <c r="A32" s="13" t="s">
        <v>51</v>
      </c>
      <c r="B32" s="13" t="s">
        <v>138</v>
      </c>
      <c r="C32" s="13" t="s">
        <v>160</v>
      </c>
      <c r="D32" s="14"/>
      <c r="E32" s="14"/>
      <c r="F32" s="14"/>
      <c r="G32" s="14"/>
      <c r="H32" s="14"/>
      <c r="I32" s="14"/>
      <c r="J32" s="14"/>
      <c r="K32" s="10"/>
      <c r="L32" s="10"/>
      <c r="M32" s="10"/>
      <c r="N32" s="8"/>
    </row>
    <row r="33" spans="1:14" x14ac:dyDescent="0.35">
      <c r="A33" s="13" t="s">
        <v>51</v>
      </c>
      <c r="B33" s="13" t="s">
        <v>138</v>
      </c>
      <c r="C33" s="13" t="s">
        <v>161</v>
      </c>
      <c r="D33" s="14"/>
      <c r="E33" s="14"/>
      <c r="F33" s="14"/>
      <c r="G33" s="14" t="s">
        <v>219</v>
      </c>
      <c r="H33" s="14"/>
      <c r="I33" s="14" t="s">
        <v>198</v>
      </c>
      <c r="J33" s="14"/>
      <c r="K33" s="10"/>
      <c r="L33" s="10"/>
      <c r="M33" s="10"/>
      <c r="N33" s="8"/>
    </row>
    <row r="34" spans="1:14" x14ac:dyDescent="0.35">
      <c r="A34" s="13" t="s">
        <v>51</v>
      </c>
      <c r="B34" s="13" t="s">
        <v>138</v>
      </c>
      <c r="C34" s="13" t="s">
        <v>162</v>
      </c>
      <c r="D34" s="14"/>
      <c r="E34" s="14"/>
      <c r="F34" s="14"/>
      <c r="G34" s="14"/>
      <c r="H34" s="14"/>
      <c r="I34" s="14"/>
      <c r="J34" s="14"/>
      <c r="K34" s="10"/>
      <c r="L34" s="10"/>
      <c r="M34" s="10"/>
      <c r="N34" s="8"/>
    </row>
    <row r="35" spans="1:14" x14ac:dyDescent="0.35">
      <c r="A35" s="13" t="s">
        <v>51</v>
      </c>
      <c r="B35" s="13" t="s">
        <v>138</v>
      </c>
      <c r="C35" s="13" t="s">
        <v>163</v>
      </c>
      <c r="D35" s="14"/>
      <c r="E35" s="14"/>
      <c r="F35" s="14"/>
      <c r="G35" s="14"/>
      <c r="H35" s="14"/>
      <c r="I35" s="14"/>
      <c r="J35" s="14"/>
      <c r="K35" s="10"/>
      <c r="L35" s="10"/>
      <c r="M35" s="10"/>
      <c r="N35" s="8"/>
    </row>
    <row r="36" spans="1:14" x14ac:dyDescent="0.35">
      <c r="A36" s="13" t="s">
        <v>51</v>
      </c>
      <c r="B36" s="13" t="s">
        <v>138</v>
      </c>
      <c r="C36" s="13" t="s">
        <v>164</v>
      </c>
      <c r="D36" s="14"/>
      <c r="E36" s="14"/>
      <c r="F36" s="14"/>
      <c r="G36" s="14"/>
      <c r="H36" s="14"/>
      <c r="I36" s="14"/>
      <c r="J36" s="14"/>
      <c r="K36" s="10"/>
      <c r="L36" s="10"/>
      <c r="M36" s="10"/>
      <c r="N36" s="8"/>
    </row>
    <row r="37" spans="1:14" x14ac:dyDescent="0.35">
      <c r="A37" s="13" t="s">
        <v>51</v>
      </c>
      <c r="B37" s="13" t="s">
        <v>138</v>
      </c>
      <c r="C37" s="13" t="s">
        <v>165</v>
      </c>
      <c r="D37" s="14"/>
      <c r="E37" s="14"/>
      <c r="F37" s="14"/>
      <c r="G37" s="14"/>
      <c r="H37" s="14"/>
      <c r="I37" s="14"/>
      <c r="J37" s="14"/>
      <c r="K37" s="10"/>
      <c r="L37" s="10"/>
      <c r="M37" s="10"/>
      <c r="N37" s="8"/>
    </row>
    <row r="38" spans="1:14" x14ac:dyDescent="0.35">
      <c r="A38" s="13" t="s">
        <v>51</v>
      </c>
      <c r="B38" s="13" t="s">
        <v>138</v>
      </c>
      <c r="C38" s="13" t="s">
        <v>166</v>
      </c>
      <c r="D38" s="14"/>
      <c r="E38" s="14"/>
      <c r="F38" s="14"/>
      <c r="G38" s="14"/>
      <c r="H38" s="14"/>
      <c r="I38" s="14"/>
      <c r="J38" s="14"/>
      <c r="K38" s="10"/>
      <c r="L38" s="10"/>
      <c r="M38" s="10"/>
      <c r="N38" s="8"/>
    </row>
    <row r="39" spans="1:14" x14ac:dyDescent="0.35">
      <c r="A39" s="13" t="s">
        <v>51</v>
      </c>
      <c r="B39" s="13" t="s">
        <v>138</v>
      </c>
      <c r="C39" s="13" t="s">
        <v>167</v>
      </c>
      <c r="D39" s="9"/>
      <c r="E39" s="9"/>
      <c r="F39" s="14"/>
      <c r="G39" s="9"/>
      <c r="H39" s="9"/>
      <c r="I39" s="9"/>
      <c r="J39" s="9"/>
      <c r="K39" s="11"/>
      <c r="L39" s="11"/>
      <c r="M39" s="11"/>
      <c r="N39" s="9"/>
    </row>
    <row r="40" spans="1:14" x14ac:dyDescent="0.35">
      <c r="A40" s="13" t="s">
        <v>51</v>
      </c>
      <c r="B40" s="13" t="s">
        <v>138</v>
      </c>
      <c r="C40" s="13" t="s">
        <v>168</v>
      </c>
      <c r="D40" s="9"/>
      <c r="E40" s="9"/>
      <c r="F40" s="14"/>
      <c r="G40" s="9" t="s">
        <v>224</v>
      </c>
      <c r="H40" s="9"/>
      <c r="I40" s="9" t="s">
        <v>199</v>
      </c>
      <c r="J40" s="9" t="s">
        <v>200</v>
      </c>
      <c r="K40" s="11"/>
      <c r="L40" s="11"/>
      <c r="M40" s="11"/>
      <c r="N40" s="9"/>
    </row>
    <row r="41" spans="1:14" x14ac:dyDescent="0.35">
      <c r="A41" s="13" t="s">
        <v>51</v>
      </c>
      <c r="B41" s="13" t="s">
        <v>138</v>
      </c>
      <c r="C41" s="13" t="s">
        <v>169</v>
      </c>
      <c r="D41" s="9"/>
      <c r="E41" s="9"/>
      <c r="F41" s="14"/>
      <c r="G41" s="9" t="s">
        <v>222</v>
      </c>
      <c r="H41" s="9"/>
      <c r="I41" s="9" t="s">
        <v>201</v>
      </c>
      <c r="J41" s="9"/>
      <c r="K41" s="11"/>
      <c r="L41" s="11"/>
      <c r="M41" s="11"/>
      <c r="N41" s="9"/>
    </row>
    <row r="42" spans="1:14" x14ac:dyDescent="0.35">
      <c r="A42" s="13" t="s">
        <v>51</v>
      </c>
      <c r="B42" s="13" t="s">
        <v>138</v>
      </c>
      <c r="C42" s="13" t="s">
        <v>170</v>
      </c>
      <c r="D42" s="9"/>
      <c r="E42" s="9"/>
      <c r="F42" s="14"/>
      <c r="G42" s="9"/>
      <c r="H42" s="9"/>
      <c r="I42" s="9"/>
      <c r="J42" s="9"/>
      <c r="K42" s="11"/>
      <c r="L42" s="11"/>
      <c r="M42" s="11"/>
      <c r="N42" s="9"/>
    </row>
    <row r="43" spans="1:14" x14ac:dyDescent="0.35">
      <c r="A43" s="13" t="s">
        <v>51</v>
      </c>
      <c r="B43" s="13" t="s">
        <v>138</v>
      </c>
      <c r="C43" s="13" t="s">
        <v>171</v>
      </c>
      <c r="D43" s="9"/>
      <c r="E43" s="9"/>
      <c r="F43" s="14"/>
      <c r="G43" s="14" t="s">
        <v>218</v>
      </c>
      <c r="H43" s="9"/>
      <c r="I43" s="9" t="s">
        <v>202</v>
      </c>
      <c r="J43" s="9"/>
      <c r="K43" s="11"/>
      <c r="L43" s="11"/>
      <c r="M43" s="11"/>
      <c r="N43" s="9"/>
    </row>
    <row r="44" spans="1:14" x14ac:dyDescent="0.35">
      <c r="A44" s="13" t="s">
        <v>51</v>
      </c>
      <c r="B44" s="13" t="s">
        <v>138</v>
      </c>
      <c r="C44" s="13" t="s">
        <v>172</v>
      </c>
      <c r="D44" s="9"/>
      <c r="E44" s="9"/>
      <c r="F44" s="14"/>
      <c r="G44" s="9"/>
      <c r="H44" s="9"/>
      <c r="I44" s="9"/>
      <c r="J44" s="9"/>
      <c r="K44" s="11"/>
      <c r="L44" s="11"/>
      <c r="M44" s="11"/>
      <c r="N44" s="9"/>
    </row>
    <row r="45" spans="1:14" x14ac:dyDescent="0.35">
      <c r="A45" s="13" t="s">
        <v>51</v>
      </c>
      <c r="B45" s="13" t="s">
        <v>138</v>
      </c>
      <c r="C45" s="13" t="s">
        <v>173</v>
      </c>
      <c r="D45" s="9"/>
      <c r="E45" s="9"/>
      <c r="F45" s="14"/>
      <c r="G45" s="14" t="s">
        <v>219</v>
      </c>
      <c r="H45" s="9"/>
      <c r="I45" s="9" t="s">
        <v>203</v>
      </c>
      <c r="J45" s="9"/>
      <c r="K45" s="11"/>
      <c r="L45" s="11"/>
      <c r="M45" s="11"/>
      <c r="N45" s="9"/>
    </row>
    <row r="46" spans="1:14" x14ac:dyDescent="0.35">
      <c r="A46" s="13" t="s">
        <v>51</v>
      </c>
      <c r="B46" s="13" t="s">
        <v>138</v>
      </c>
      <c r="C46" s="13" t="s">
        <v>174</v>
      </c>
      <c r="D46" s="9"/>
      <c r="E46" s="9"/>
      <c r="F46" s="14"/>
      <c r="G46" s="9"/>
      <c r="H46" s="9"/>
      <c r="I46" s="9" t="s">
        <v>204</v>
      </c>
      <c r="J46" s="9"/>
      <c r="K46" s="11"/>
      <c r="L46" s="11"/>
      <c r="M46" s="11"/>
      <c r="N46" s="9"/>
    </row>
    <row r="47" spans="1:14" x14ac:dyDescent="0.35">
      <c r="A47" s="13" t="s">
        <v>51</v>
      </c>
      <c r="B47" s="13" t="s">
        <v>138</v>
      </c>
      <c r="C47" s="13" t="s">
        <v>175</v>
      </c>
      <c r="D47" s="9"/>
      <c r="E47" s="9"/>
      <c r="F47" s="14"/>
      <c r="G47" s="9"/>
      <c r="H47" s="9"/>
      <c r="I47" s="9"/>
      <c r="J47" s="9"/>
      <c r="K47" s="11"/>
      <c r="L47" s="11"/>
      <c r="M47" s="11"/>
      <c r="N47" s="9"/>
    </row>
    <row r="48" spans="1:14" x14ac:dyDescent="0.35">
      <c r="A48" s="13" t="s">
        <v>51</v>
      </c>
      <c r="B48" s="13" t="s">
        <v>138</v>
      </c>
      <c r="C48" s="13" t="s">
        <v>176</v>
      </c>
      <c r="D48" s="9"/>
      <c r="E48" s="9"/>
      <c r="F48" s="14"/>
      <c r="G48" s="9"/>
      <c r="H48" s="9"/>
      <c r="I48" s="9"/>
      <c r="J48" s="9"/>
      <c r="K48" s="11"/>
      <c r="L48" s="11"/>
      <c r="M48" s="11"/>
      <c r="N48" s="9"/>
    </row>
    <row r="49" spans="1:14" x14ac:dyDescent="0.35">
      <c r="A49" s="13" t="s">
        <v>51</v>
      </c>
      <c r="B49" s="13" t="s">
        <v>138</v>
      </c>
      <c r="C49" s="13" t="s">
        <v>177</v>
      </c>
      <c r="D49" s="9"/>
      <c r="E49" s="9"/>
      <c r="F49" s="14"/>
      <c r="G49" s="9"/>
      <c r="H49" s="9"/>
      <c r="I49" s="9"/>
      <c r="J49" s="9"/>
      <c r="K49" s="11"/>
      <c r="L49" s="11"/>
      <c r="M49" s="11"/>
      <c r="N49" s="9"/>
    </row>
    <row r="50" spans="1:14" x14ac:dyDescent="0.35">
      <c r="A50" s="13" t="s">
        <v>51</v>
      </c>
      <c r="B50" s="13" t="s">
        <v>138</v>
      </c>
      <c r="C50" s="13" t="s">
        <v>178</v>
      </c>
      <c r="D50" s="9"/>
      <c r="E50" s="9"/>
      <c r="F50" s="14"/>
      <c r="G50" s="9"/>
      <c r="H50" s="9"/>
      <c r="I50" s="9"/>
      <c r="J50" s="9"/>
      <c r="K50" s="11"/>
      <c r="L50" s="11"/>
      <c r="M50" s="11"/>
      <c r="N50" s="9"/>
    </row>
    <row r="51" spans="1:14" x14ac:dyDescent="0.35">
      <c r="A51" s="13" t="s">
        <v>51</v>
      </c>
      <c r="B51" s="13" t="s">
        <v>138</v>
      </c>
      <c r="C51" s="13" t="s">
        <v>179</v>
      </c>
      <c r="D51" s="9"/>
      <c r="E51" s="9"/>
      <c r="F51" s="14"/>
      <c r="G51" s="9"/>
      <c r="H51" s="9"/>
      <c r="I51" s="9"/>
      <c r="J51" s="9"/>
      <c r="K51" s="11"/>
      <c r="L51" s="11"/>
      <c r="M51" s="11"/>
      <c r="N51" s="9"/>
    </row>
    <row r="52" spans="1:14" x14ac:dyDescent="0.35">
      <c r="A52" s="13" t="s">
        <v>51</v>
      </c>
      <c r="B52" s="13" t="s">
        <v>138</v>
      </c>
      <c r="C52" s="13" t="s">
        <v>180</v>
      </c>
      <c r="D52" s="9"/>
      <c r="E52" s="9"/>
      <c r="F52" s="14"/>
      <c r="G52" s="9"/>
      <c r="H52" s="9"/>
      <c r="I52" s="9"/>
      <c r="J52" s="9"/>
      <c r="K52" s="11"/>
      <c r="L52" s="11"/>
      <c r="M52" s="11"/>
      <c r="N52" s="9"/>
    </row>
    <row r="53" spans="1:14" x14ac:dyDescent="0.35">
      <c r="A53" s="13" t="s">
        <v>51</v>
      </c>
      <c r="B53" s="13" t="s">
        <v>138</v>
      </c>
      <c r="C53" s="13" t="s">
        <v>181</v>
      </c>
      <c r="D53" s="9"/>
      <c r="E53" s="9"/>
      <c r="F53" s="14"/>
      <c r="G53" s="9" t="s">
        <v>220</v>
      </c>
      <c r="H53" s="9"/>
      <c r="I53" s="9" t="s">
        <v>205</v>
      </c>
      <c r="J53" s="9"/>
      <c r="K53" s="11"/>
      <c r="L53" s="11"/>
      <c r="M53" s="11"/>
      <c r="N53" s="9"/>
    </row>
    <row r="54" spans="1:14" x14ac:dyDescent="0.35">
      <c r="A54" s="13" t="s">
        <v>51</v>
      </c>
      <c r="B54" s="13" t="s">
        <v>138</v>
      </c>
      <c r="C54" s="13" t="s">
        <v>182</v>
      </c>
      <c r="D54" s="9"/>
      <c r="E54" s="9"/>
      <c r="F54" s="14"/>
      <c r="G54" s="9"/>
      <c r="H54" s="9"/>
      <c r="I54" s="9" t="s">
        <v>206</v>
      </c>
      <c r="J54" s="9" t="s">
        <v>207</v>
      </c>
      <c r="K54" s="11"/>
      <c r="L54" s="11"/>
      <c r="M54" s="11"/>
      <c r="N54" s="9"/>
    </row>
    <row r="55" spans="1:14" x14ac:dyDescent="0.35">
      <c r="A55" s="13" t="s">
        <v>51</v>
      </c>
      <c r="B55" s="13" t="s">
        <v>138</v>
      </c>
      <c r="C55" s="13" t="s">
        <v>183</v>
      </c>
      <c r="D55" s="9"/>
      <c r="E55" s="9"/>
      <c r="F55" s="14"/>
      <c r="G55" s="9" t="s">
        <v>220</v>
      </c>
      <c r="H55" s="9"/>
      <c r="I55" s="9" t="s">
        <v>208</v>
      </c>
      <c r="J55" s="9"/>
      <c r="K55" s="11"/>
      <c r="L55" s="11"/>
      <c r="M55" s="11"/>
      <c r="N55" s="9"/>
    </row>
    <row r="56" spans="1:14" x14ac:dyDescent="0.35">
      <c r="A56" s="13" t="s">
        <v>51</v>
      </c>
      <c r="B56" s="13" t="s">
        <v>138</v>
      </c>
      <c r="C56" s="13" t="s">
        <v>184</v>
      </c>
      <c r="D56" s="9"/>
      <c r="E56" s="9"/>
      <c r="F56" s="14"/>
      <c r="G56" s="9"/>
      <c r="H56" s="9"/>
      <c r="I56" s="9"/>
      <c r="J56" s="9"/>
      <c r="K56" s="11"/>
      <c r="L56" s="11"/>
      <c r="M56" s="11"/>
      <c r="N56" s="9"/>
    </row>
    <row r="57" spans="1:14" x14ac:dyDescent="0.35">
      <c r="A57" s="13" t="s">
        <v>51</v>
      </c>
      <c r="B57" s="13" t="s">
        <v>138</v>
      </c>
      <c r="C57" s="13" t="s">
        <v>185</v>
      </c>
      <c r="D57" s="9"/>
      <c r="E57" s="9"/>
      <c r="F57" s="14"/>
      <c r="G57" s="9"/>
      <c r="H57" s="9"/>
      <c r="I57" s="9"/>
      <c r="J57" s="9"/>
      <c r="K57" s="11"/>
      <c r="L57" s="11"/>
      <c r="M57" s="11"/>
      <c r="N57" s="9"/>
    </row>
    <row r="58" spans="1:14" x14ac:dyDescent="0.35">
      <c r="A58" s="13" t="s">
        <v>51</v>
      </c>
      <c r="B58" s="13" t="s">
        <v>138</v>
      </c>
      <c r="C58" s="13" t="s">
        <v>186</v>
      </c>
      <c r="D58" s="9"/>
      <c r="E58" s="9"/>
      <c r="F58" s="14"/>
      <c r="G58" s="9"/>
      <c r="H58" s="9"/>
      <c r="I58" s="9" t="s">
        <v>209</v>
      </c>
      <c r="J58" s="9" t="s">
        <v>210</v>
      </c>
      <c r="K58" s="11"/>
      <c r="L58" s="11"/>
      <c r="M58" s="11"/>
      <c r="N58" s="9"/>
    </row>
    <row r="59" spans="1:14" x14ac:dyDescent="0.35">
      <c r="A59" s="33" t="s">
        <v>216</v>
      </c>
      <c r="B59" s="14" t="s">
        <v>138</v>
      </c>
      <c r="C59" s="14" t="s">
        <v>211</v>
      </c>
      <c r="D59" s="34"/>
      <c r="E59" s="34"/>
      <c r="F59" s="33"/>
      <c r="G59" s="14" t="s">
        <v>215</v>
      </c>
      <c r="H59" s="34"/>
      <c r="I59" s="14"/>
      <c r="J59" s="34"/>
      <c r="K59" s="34"/>
      <c r="L59" s="34"/>
      <c r="M59" s="34"/>
      <c r="N59" s="34"/>
    </row>
    <row r="60" spans="1:14" x14ac:dyDescent="0.35">
      <c r="A60" s="33" t="s">
        <v>217</v>
      </c>
      <c r="B60" s="14" t="s">
        <v>138</v>
      </c>
      <c r="C60" s="14" t="s">
        <v>212</v>
      </c>
      <c r="D60" s="34"/>
      <c r="E60" s="34"/>
      <c r="F60" s="33"/>
      <c r="G60" s="34"/>
      <c r="H60" s="34"/>
      <c r="I60" s="34"/>
      <c r="J60" s="34"/>
      <c r="K60" s="34"/>
      <c r="L60" s="34"/>
      <c r="M60" s="34"/>
      <c r="N60" s="34"/>
    </row>
    <row r="61" spans="1:14" x14ac:dyDescent="0.35">
      <c r="A61" s="33" t="s">
        <v>217</v>
      </c>
      <c r="B61" s="14" t="s">
        <v>138</v>
      </c>
      <c r="C61" s="14" t="s">
        <v>213</v>
      </c>
      <c r="D61" s="34"/>
      <c r="E61" s="34"/>
      <c r="F61" s="33"/>
      <c r="G61" s="34"/>
      <c r="H61" s="34"/>
      <c r="I61" s="34"/>
      <c r="J61" s="34"/>
      <c r="K61" s="34"/>
      <c r="L61" s="34"/>
      <c r="M61" s="34"/>
      <c r="N61" s="34"/>
    </row>
    <row r="62" spans="1:14" x14ac:dyDescent="0.35">
      <c r="A62" s="33" t="s">
        <v>217</v>
      </c>
      <c r="B62" s="14" t="s">
        <v>138</v>
      </c>
      <c r="C62" s="14" t="s">
        <v>214</v>
      </c>
      <c r="D62" s="34"/>
      <c r="E62" s="34"/>
      <c r="F62" s="33"/>
      <c r="G62" s="34"/>
      <c r="H62" s="34"/>
      <c r="I62" s="34"/>
      <c r="J62" s="34"/>
      <c r="K62" s="34"/>
      <c r="L62" s="34"/>
      <c r="M62" s="34"/>
      <c r="N62" s="34"/>
    </row>
  </sheetData>
  <mergeCells count="12">
    <mergeCell ref="A7:J8"/>
    <mergeCell ref="I9:I10"/>
    <mergeCell ref="K7:N8"/>
    <mergeCell ref="K9:K10"/>
    <mergeCell ref="L9:L10"/>
    <mergeCell ref="N9:N10"/>
    <mergeCell ref="M9:M10"/>
    <mergeCell ref="A9:A10"/>
    <mergeCell ref="B9:C9"/>
    <mergeCell ref="D9:E9"/>
    <mergeCell ref="G9:H9"/>
    <mergeCell ref="J9:J10"/>
  </mergeCells>
  <printOptions gridLines="1"/>
  <pageMargins left="0.25" right="0.25" top="0.75" bottom="0.75" header="0.3" footer="0.3"/>
  <pageSetup scale="5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Resources!$G$12:$G$18</xm:f>
          </x14:formula1>
          <xm:sqref>A11:A58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7:K58"/>
  <sheetViews>
    <sheetView workbookViewId="0">
      <selection activeCell="H23" sqref="H23"/>
    </sheetView>
  </sheetViews>
  <sheetFormatPr baseColWidth="10" defaultColWidth="8.7265625" defaultRowHeight="14.5" x14ac:dyDescent="0.35"/>
  <cols>
    <col min="1" max="1" width="20.26953125" customWidth="1"/>
    <col min="2" max="2" width="7.7265625" bestFit="1" customWidth="1"/>
    <col min="3" max="3" width="15.81640625" customWidth="1"/>
    <col min="4" max="4" width="21" customWidth="1"/>
    <col min="5" max="5" width="13.54296875" bestFit="1" customWidth="1"/>
    <col min="6" max="6" width="23.54296875" customWidth="1"/>
    <col min="7" max="7" width="9.7265625" bestFit="1" customWidth="1"/>
    <col min="8" max="8" width="9.54296875" style="18" bestFit="1" customWidth="1"/>
    <col min="9" max="9" width="8.26953125" customWidth="1"/>
    <col min="10" max="10" width="30" customWidth="1"/>
    <col min="11" max="11" width="53.7265625" customWidth="1"/>
  </cols>
  <sheetData>
    <row r="7" spans="1:11" ht="15" customHeight="1" x14ac:dyDescent="0.35">
      <c r="A7" s="28" t="s">
        <v>68</v>
      </c>
      <c r="B7" s="28"/>
      <c r="C7" s="28"/>
      <c r="D7" s="28"/>
      <c r="E7" s="28"/>
      <c r="F7" s="28"/>
      <c r="G7" s="28"/>
      <c r="H7" s="28"/>
      <c r="I7" s="28"/>
      <c r="J7" s="28"/>
      <c r="K7" s="28"/>
    </row>
    <row r="8" spans="1:11" ht="15.75" customHeight="1" thickBot="1" x14ac:dyDescent="0.4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</row>
    <row r="9" spans="1:11" ht="15.75" customHeight="1" thickBot="1" x14ac:dyDescent="0.4">
      <c r="A9" s="25" t="s">
        <v>79</v>
      </c>
      <c r="B9" s="25" t="s">
        <v>69</v>
      </c>
      <c r="C9" s="22" t="s">
        <v>70</v>
      </c>
      <c r="D9" s="22" t="s">
        <v>71</v>
      </c>
      <c r="E9" s="22" t="s">
        <v>72</v>
      </c>
      <c r="F9" s="25" t="s">
        <v>73</v>
      </c>
      <c r="G9" s="25" t="s">
        <v>74</v>
      </c>
      <c r="H9" s="26" t="s">
        <v>75</v>
      </c>
      <c r="I9" s="25" t="s">
        <v>77</v>
      </c>
      <c r="J9" s="25" t="s">
        <v>76</v>
      </c>
      <c r="K9" s="25" t="s">
        <v>78</v>
      </c>
    </row>
    <row r="10" spans="1:11" ht="15.75" customHeight="1" thickBot="1" x14ac:dyDescent="0.4">
      <c r="A10" s="22"/>
      <c r="B10" s="22"/>
      <c r="C10" s="22"/>
      <c r="D10" s="22"/>
      <c r="E10" s="22"/>
      <c r="F10" s="22"/>
      <c r="G10" s="22"/>
      <c r="H10" s="27"/>
      <c r="I10" s="22"/>
      <c r="J10" s="22"/>
      <c r="K10" s="22"/>
    </row>
    <row r="11" spans="1:11" x14ac:dyDescent="0.35">
      <c r="A11" s="13" t="s">
        <v>85</v>
      </c>
      <c r="B11" s="13">
        <v>28</v>
      </c>
      <c r="C11" s="13" t="str">
        <f>VLOOKUP(B11,Resources!$A$12:$B$44,2,FALSE)</f>
        <v>255.255.255.240</v>
      </c>
      <c r="D11" s="13" t="str">
        <f>IF(ISBLANK(A11),"0.0.0.0/0",CONCATENATE(A11,"/",B11))</f>
        <v>12.240.15.64/28</v>
      </c>
      <c r="E11" s="13" t="s">
        <v>81</v>
      </c>
      <c r="F11" s="13" t="s">
        <v>86</v>
      </c>
      <c r="G11" s="13" t="s">
        <v>87</v>
      </c>
      <c r="H11" s="15" t="s">
        <v>88</v>
      </c>
      <c r="I11" s="13">
        <v>10</v>
      </c>
      <c r="J11" s="13" t="s">
        <v>90</v>
      </c>
      <c r="K11" s="13" t="s">
        <v>89</v>
      </c>
    </row>
    <row r="12" spans="1:11" x14ac:dyDescent="0.35">
      <c r="A12" s="13" t="s">
        <v>91</v>
      </c>
      <c r="B12" s="14">
        <v>28</v>
      </c>
      <c r="C12" s="13" t="str">
        <f>VLOOKUP(B12,Resources!$A$12:$B$44,2,FALSE)</f>
        <v>255.255.255.240</v>
      </c>
      <c r="D12" s="13" t="str">
        <f t="shared" ref="D12:D58" si="0">IF(ISBLANK(A12),"0.0.0.0/0",CONCATENATE(A12,"/",B12))</f>
        <v>10.254.254.0/28</v>
      </c>
      <c r="E12" s="14" t="s">
        <v>81</v>
      </c>
      <c r="F12" s="14" t="s">
        <v>92</v>
      </c>
      <c r="G12" s="14" t="s">
        <v>63</v>
      </c>
      <c r="H12" s="16" t="s">
        <v>93</v>
      </c>
      <c r="I12" s="14">
        <v>99</v>
      </c>
      <c r="J12" s="14" t="s">
        <v>94</v>
      </c>
      <c r="K12" s="14" t="s">
        <v>95</v>
      </c>
    </row>
    <row r="13" spans="1:11" x14ac:dyDescent="0.35">
      <c r="A13" s="13" t="s">
        <v>96</v>
      </c>
      <c r="B13" s="14">
        <v>30</v>
      </c>
      <c r="C13" s="13" t="str">
        <f>VLOOKUP(B13,Resources!$A$12:$B$44,2,FALSE)</f>
        <v>255.255.255.252</v>
      </c>
      <c r="D13" s="13" t="str">
        <f t="shared" si="0"/>
        <v>10.255.255.240/30</v>
      </c>
      <c r="E13" s="14" t="s">
        <v>81</v>
      </c>
      <c r="F13" s="14" t="s">
        <v>97</v>
      </c>
      <c r="G13" s="14" t="s">
        <v>65</v>
      </c>
      <c r="H13" s="16" t="s">
        <v>98</v>
      </c>
      <c r="I13" s="14" t="s">
        <v>87</v>
      </c>
      <c r="J13" s="14" t="s">
        <v>87</v>
      </c>
      <c r="K13" s="14" t="s">
        <v>99</v>
      </c>
    </row>
    <row r="14" spans="1:11" x14ac:dyDescent="0.35">
      <c r="A14" s="13" t="s">
        <v>100</v>
      </c>
      <c r="B14" s="14">
        <v>28</v>
      </c>
      <c r="C14" s="13" t="str">
        <f>VLOOKUP(B14,Resources!$A$12:$B$44,2,FALSE)</f>
        <v>255.255.255.240</v>
      </c>
      <c r="D14" s="13" t="str">
        <f t="shared" si="0"/>
        <v>10.254.254.16/28</v>
      </c>
      <c r="E14" s="14" t="s">
        <v>81</v>
      </c>
      <c r="F14" s="14" t="s">
        <v>64</v>
      </c>
      <c r="G14" s="14" t="s">
        <v>101</v>
      </c>
      <c r="H14" s="16" t="s">
        <v>102</v>
      </c>
      <c r="I14" s="14">
        <v>99</v>
      </c>
      <c r="J14" s="14" t="s">
        <v>103</v>
      </c>
      <c r="K14" s="14" t="s">
        <v>104</v>
      </c>
    </row>
    <row r="15" spans="1:11" x14ac:dyDescent="0.35">
      <c r="A15" s="13" t="s">
        <v>105</v>
      </c>
      <c r="B15" s="14">
        <v>30</v>
      </c>
      <c r="C15" s="13" t="str">
        <f>VLOOKUP(B15,Resources!$A$12:$B$44,2,FALSE)</f>
        <v>255.255.255.252</v>
      </c>
      <c r="D15" s="13" t="str">
        <f t="shared" si="0"/>
        <v>10.254.254.32/30</v>
      </c>
      <c r="E15" s="14" t="s">
        <v>81</v>
      </c>
      <c r="F15" s="14" t="s">
        <v>61</v>
      </c>
      <c r="G15" s="14" t="s">
        <v>62</v>
      </c>
      <c r="H15" s="16" t="s">
        <v>106</v>
      </c>
      <c r="I15" s="14" t="s">
        <v>87</v>
      </c>
      <c r="J15" s="14" t="s">
        <v>87</v>
      </c>
      <c r="K15" s="14" t="s">
        <v>107</v>
      </c>
    </row>
    <row r="16" spans="1:11" x14ac:dyDescent="0.35">
      <c r="A16" s="13" t="s">
        <v>108</v>
      </c>
      <c r="B16" s="14">
        <v>30</v>
      </c>
      <c r="C16" s="13" t="str">
        <f>VLOOKUP(B16,Resources!$A$12:$B$44,2,FALSE)</f>
        <v>255.255.255.252</v>
      </c>
      <c r="D16" s="13" t="str">
        <f t="shared" ref="D16" si="1">IF(ISBLANK(A16),"0.0.0.0/0",CONCATENATE(A16,"/",B16))</f>
        <v>10.254.254.36/30</v>
      </c>
      <c r="E16" s="14" t="s">
        <v>81</v>
      </c>
      <c r="F16" s="14" t="s">
        <v>66</v>
      </c>
      <c r="G16" s="14" t="s">
        <v>62</v>
      </c>
      <c r="H16" s="16" t="s">
        <v>109</v>
      </c>
      <c r="I16" s="14" t="s">
        <v>87</v>
      </c>
      <c r="J16" s="14" t="s">
        <v>87</v>
      </c>
      <c r="K16" s="14" t="s">
        <v>110</v>
      </c>
    </row>
    <row r="17" spans="1:11" x14ac:dyDescent="0.35">
      <c r="A17" s="13" t="s">
        <v>111</v>
      </c>
      <c r="B17" s="14">
        <v>24</v>
      </c>
      <c r="C17" s="13" t="str">
        <f>VLOOKUP(B17,Resources!$A$12:$B$44,2,FALSE)</f>
        <v>255.255.255.0</v>
      </c>
      <c r="D17" s="13" t="str">
        <f t="shared" si="0"/>
        <v>10.254.0.0/24</v>
      </c>
      <c r="E17" s="14" t="s">
        <v>80</v>
      </c>
      <c r="F17" s="14" t="s">
        <v>112</v>
      </c>
      <c r="G17" s="14" t="s">
        <v>113</v>
      </c>
      <c r="H17" s="16" t="s">
        <v>114</v>
      </c>
      <c r="I17" s="14">
        <v>1100</v>
      </c>
      <c r="J17" s="14" t="s">
        <v>115</v>
      </c>
      <c r="K17" s="14" t="s">
        <v>116</v>
      </c>
    </row>
    <row r="18" spans="1:11" x14ac:dyDescent="0.35">
      <c r="A18" s="13" t="s">
        <v>122</v>
      </c>
      <c r="B18" s="14">
        <v>24</v>
      </c>
      <c r="C18" s="13" t="str">
        <f>VLOOKUP(B18,Resources!$A$12:$B$44,2,FALSE)</f>
        <v>255.255.255.0</v>
      </c>
      <c r="D18" s="13" t="str">
        <f t="shared" si="0"/>
        <v>10.254.16.0/24</v>
      </c>
      <c r="E18" s="14" t="s">
        <v>80</v>
      </c>
      <c r="F18" s="14" t="s">
        <v>112</v>
      </c>
      <c r="G18" s="14" t="s">
        <v>127</v>
      </c>
      <c r="H18" s="16" t="s">
        <v>114</v>
      </c>
      <c r="I18" s="14">
        <v>1116</v>
      </c>
      <c r="J18" s="14" t="s">
        <v>117</v>
      </c>
      <c r="K18" s="14" t="s">
        <v>132</v>
      </c>
    </row>
    <row r="19" spans="1:11" x14ac:dyDescent="0.35">
      <c r="A19" s="13" t="s">
        <v>123</v>
      </c>
      <c r="B19" s="14">
        <v>24</v>
      </c>
      <c r="C19" s="13" t="str">
        <f>VLOOKUP(B19,Resources!$A$12:$B$44,2,FALSE)</f>
        <v>255.255.255.0</v>
      </c>
      <c r="D19" s="13" t="str">
        <f t="shared" si="0"/>
        <v>10.254.32.0/24</v>
      </c>
      <c r="E19" s="14" t="s">
        <v>80</v>
      </c>
      <c r="F19" s="14" t="s">
        <v>112</v>
      </c>
      <c r="G19" s="14" t="s">
        <v>128</v>
      </c>
      <c r="H19" s="16" t="s">
        <v>114</v>
      </c>
      <c r="I19" s="14">
        <v>1132</v>
      </c>
      <c r="J19" s="14" t="s">
        <v>118</v>
      </c>
      <c r="K19" s="14" t="s">
        <v>133</v>
      </c>
    </row>
    <row r="20" spans="1:11" x14ac:dyDescent="0.35">
      <c r="A20" s="13" t="s">
        <v>124</v>
      </c>
      <c r="B20" s="14">
        <v>24</v>
      </c>
      <c r="C20" s="13" t="str">
        <f>VLOOKUP(B20,Resources!$A$12:$B$44,2,FALSE)</f>
        <v>255.255.255.0</v>
      </c>
      <c r="D20" s="13" t="str">
        <f t="shared" si="0"/>
        <v>10.254.48.0/24</v>
      </c>
      <c r="E20" s="14" t="s">
        <v>80</v>
      </c>
      <c r="F20" s="14" t="s">
        <v>112</v>
      </c>
      <c r="G20" s="14" t="s">
        <v>129</v>
      </c>
      <c r="H20" s="16" t="s">
        <v>114</v>
      </c>
      <c r="I20" s="14">
        <v>1148</v>
      </c>
      <c r="J20" s="14" t="s">
        <v>119</v>
      </c>
      <c r="K20" s="14" t="s">
        <v>134</v>
      </c>
    </row>
    <row r="21" spans="1:11" x14ac:dyDescent="0.35">
      <c r="A21" s="13" t="s">
        <v>125</v>
      </c>
      <c r="B21" s="14">
        <v>24</v>
      </c>
      <c r="C21" s="13" t="str">
        <f>VLOOKUP(B21,Resources!$A$12:$B$44,2,FALSE)</f>
        <v>255.255.255.0</v>
      </c>
      <c r="D21" s="13" t="str">
        <f t="shared" si="0"/>
        <v>10.254.64.0/24</v>
      </c>
      <c r="E21" s="14" t="s">
        <v>80</v>
      </c>
      <c r="F21" s="14" t="s">
        <v>112</v>
      </c>
      <c r="G21" s="14" t="s">
        <v>130</v>
      </c>
      <c r="H21" s="16" t="s">
        <v>114</v>
      </c>
      <c r="I21" s="14">
        <v>1164</v>
      </c>
      <c r="J21" s="14" t="s">
        <v>120</v>
      </c>
      <c r="K21" s="14" t="s">
        <v>135</v>
      </c>
    </row>
    <row r="22" spans="1:11" x14ac:dyDescent="0.35">
      <c r="A22" s="13" t="s">
        <v>126</v>
      </c>
      <c r="B22" s="14">
        <v>24</v>
      </c>
      <c r="C22" s="13" t="str">
        <f>VLOOKUP(B22,Resources!$A$12:$B$44,2,FALSE)</f>
        <v>255.255.255.0</v>
      </c>
      <c r="D22" s="13" t="str">
        <f t="shared" si="0"/>
        <v>10.254.80.0/24</v>
      </c>
      <c r="E22" s="14" t="s">
        <v>83</v>
      </c>
      <c r="F22" s="14" t="s">
        <v>137</v>
      </c>
      <c r="G22" s="14" t="s">
        <v>131</v>
      </c>
      <c r="H22" s="16" t="s">
        <v>137</v>
      </c>
      <c r="I22" s="14">
        <v>1180</v>
      </c>
      <c r="J22" s="14" t="s">
        <v>121</v>
      </c>
      <c r="K22" s="14" t="s">
        <v>136</v>
      </c>
    </row>
    <row r="23" spans="1:11" x14ac:dyDescent="0.35">
      <c r="A23" s="13"/>
      <c r="B23" s="14"/>
      <c r="C23" s="13" t="str">
        <f>VLOOKUP(B23,Resources!$A$12:$B$44,2,FALSE)</f>
        <v>0.0.0.0</v>
      </c>
      <c r="D23" s="13" t="str">
        <f t="shared" si="0"/>
        <v>0.0.0.0/0</v>
      </c>
      <c r="E23" s="14"/>
      <c r="F23" s="14"/>
      <c r="G23" s="14"/>
      <c r="H23" s="16"/>
      <c r="I23" s="14"/>
      <c r="J23" s="14"/>
      <c r="K23" s="14"/>
    </row>
    <row r="24" spans="1:11" x14ac:dyDescent="0.35">
      <c r="A24" s="13"/>
      <c r="B24" s="14"/>
      <c r="C24" s="13" t="str">
        <f>VLOOKUP(B24,Resources!$A$12:$B$44,2,FALSE)</f>
        <v>0.0.0.0</v>
      </c>
      <c r="D24" s="13" t="str">
        <f t="shared" si="0"/>
        <v>0.0.0.0/0</v>
      </c>
      <c r="E24" s="14"/>
      <c r="F24" s="14"/>
      <c r="G24" s="14"/>
      <c r="H24" s="16"/>
      <c r="I24" s="14"/>
      <c r="J24" s="14"/>
      <c r="K24" s="14"/>
    </row>
    <row r="25" spans="1:11" x14ac:dyDescent="0.35">
      <c r="A25" s="13"/>
      <c r="B25" s="14"/>
      <c r="C25" s="13" t="str">
        <f>VLOOKUP(B25,Resources!$A$12:$B$44,2,FALSE)</f>
        <v>0.0.0.0</v>
      </c>
      <c r="D25" s="13" t="str">
        <f t="shared" si="0"/>
        <v>0.0.0.0/0</v>
      </c>
      <c r="E25" s="14"/>
      <c r="F25" s="14"/>
      <c r="G25" s="14"/>
      <c r="H25" s="16"/>
      <c r="I25" s="14"/>
      <c r="J25" s="14"/>
      <c r="K25" s="14"/>
    </row>
    <row r="26" spans="1:11" x14ac:dyDescent="0.35">
      <c r="A26" s="13"/>
      <c r="B26" s="14"/>
      <c r="C26" s="13" t="str">
        <f>VLOOKUP(B26,Resources!$A$12:$B$44,2,FALSE)</f>
        <v>0.0.0.0</v>
      </c>
      <c r="D26" s="13" t="str">
        <f t="shared" si="0"/>
        <v>0.0.0.0/0</v>
      </c>
      <c r="E26" s="14"/>
      <c r="F26" s="14"/>
      <c r="G26" s="14"/>
      <c r="H26" s="16"/>
      <c r="I26" s="14"/>
      <c r="J26" s="14"/>
      <c r="K26" s="14"/>
    </row>
    <row r="27" spans="1:11" x14ac:dyDescent="0.35">
      <c r="A27" s="14"/>
      <c r="B27" s="14"/>
      <c r="C27" s="13" t="str">
        <f>VLOOKUP(B27,Resources!$A$12:$B$44,2,FALSE)</f>
        <v>0.0.0.0</v>
      </c>
      <c r="D27" s="13" t="str">
        <f t="shared" si="0"/>
        <v>0.0.0.0/0</v>
      </c>
      <c r="E27" s="14"/>
      <c r="F27" s="14"/>
      <c r="G27" s="14"/>
      <c r="H27" s="16"/>
      <c r="I27" s="14"/>
      <c r="J27" s="14"/>
      <c r="K27" s="14"/>
    </row>
    <row r="28" spans="1:11" x14ac:dyDescent="0.35">
      <c r="A28" s="14"/>
      <c r="B28" s="14"/>
      <c r="C28" s="13" t="str">
        <f>VLOOKUP(B28,Resources!$A$12:$B$44,2,FALSE)</f>
        <v>0.0.0.0</v>
      </c>
      <c r="D28" s="13" t="str">
        <f t="shared" si="0"/>
        <v>0.0.0.0/0</v>
      </c>
      <c r="E28" s="14"/>
      <c r="F28" s="14"/>
      <c r="G28" s="14"/>
      <c r="H28" s="16"/>
      <c r="I28" s="14"/>
      <c r="J28" s="14"/>
      <c r="K28" s="14"/>
    </row>
    <row r="29" spans="1:11" x14ac:dyDescent="0.35">
      <c r="A29" s="14"/>
      <c r="B29" s="14"/>
      <c r="C29" s="13" t="str">
        <f>VLOOKUP(B29,Resources!$A$12:$B$44,2,FALSE)</f>
        <v>0.0.0.0</v>
      </c>
      <c r="D29" s="13" t="str">
        <f t="shared" si="0"/>
        <v>0.0.0.0/0</v>
      </c>
      <c r="E29" s="14"/>
      <c r="F29" s="14"/>
      <c r="G29" s="14"/>
      <c r="H29" s="16"/>
      <c r="I29" s="14"/>
      <c r="J29" s="14"/>
      <c r="K29" s="14"/>
    </row>
    <row r="30" spans="1:11" x14ac:dyDescent="0.35">
      <c r="A30" s="14"/>
      <c r="B30" s="14"/>
      <c r="C30" s="13" t="str">
        <f>VLOOKUP(B30,Resources!$A$12:$B$44,2,FALSE)</f>
        <v>0.0.0.0</v>
      </c>
      <c r="D30" s="13" t="str">
        <f t="shared" si="0"/>
        <v>0.0.0.0/0</v>
      </c>
      <c r="E30" s="14"/>
      <c r="F30" s="14"/>
      <c r="G30" s="14"/>
      <c r="H30" s="16"/>
      <c r="I30" s="14"/>
      <c r="J30" s="14"/>
      <c r="K30" s="14"/>
    </row>
    <row r="31" spans="1:11" x14ac:dyDescent="0.35">
      <c r="A31" s="14"/>
      <c r="B31" s="14"/>
      <c r="C31" s="13" t="str">
        <f>VLOOKUP(B31,Resources!$A$12:$B$44,2,FALSE)</f>
        <v>0.0.0.0</v>
      </c>
      <c r="D31" s="13" t="str">
        <f t="shared" si="0"/>
        <v>0.0.0.0/0</v>
      </c>
      <c r="E31" s="14"/>
      <c r="F31" s="14"/>
      <c r="G31" s="14"/>
      <c r="H31" s="16"/>
      <c r="I31" s="14"/>
      <c r="J31" s="14"/>
      <c r="K31" s="14"/>
    </row>
    <row r="32" spans="1:11" x14ac:dyDescent="0.35">
      <c r="A32" s="14"/>
      <c r="B32" s="14"/>
      <c r="C32" s="13" t="str">
        <f>VLOOKUP(B32,Resources!$A$12:$B$44,2,FALSE)</f>
        <v>0.0.0.0</v>
      </c>
      <c r="D32" s="13" t="str">
        <f t="shared" si="0"/>
        <v>0.0.0.0/0</v>
      </c>
      <c r="E32" s="14"/>
      <c r="F32" s="14"/>
      <c r="G32" s="14"/>
      <c r="H32" s="16"/>
      <c r="I32" s="14"/>
      <c r="J32" s="14"/>
      <c r="K32" s="14"/>
    </row>
    <row r="33" spans="1:11" x14ac:dyDescent="0.35">
      <c r="A33" s="14"/>
      <c r="B33" s="14"/>
      <c r="C33" s="13" t="str">
        <f>VLOOKUP(B33,Resources!$A$12:$B$44,2,FALSE)</f>
        <v>0.0.0.0</v>
      </c>
      <c r="D33" s="13" t="str">
        <f t="shared" si="0"/>
        <v>0.0.0.0/0</v>
      </c>
      <c r="E33" s="14"/>
      <c r="F33" s="14"/>
      <c r="G33" s="14"/>
      <c r="H33" s="16"/>
      <c r="I33" s="14"/>
      <c r="J33" s="14"/>
      <c r="K33" s="14"/>
    </row>
    <row r="34" spans="1:11" x14ac:dyDescent="0.35">
      <c r="A34" s="14"/>
      <c r="B34" s="14"/>
      <c r="C34" s="13" t="str">
        <f>VLOOKUP(B34,Resources!$A$12:$B$44,2,FALSE)</f>
        <v>0.0.0.0</v>
      </c>
      <c r="D34" s="13" t="str">
        <f t="shared" si="0"/>
        <v>0.0.0.0/0</v>
      </c>
      <c r="E34" s="14"/>
      <c r="F34" s="14"/>
      <c r="G34" s="14"/>
      <c r="H34" s="16"/>
      <c r="I34" s="14"/>
      <c r="J34" s="14"/>
      <c r="K34" s="14"/>
    </row>
    <row r="35" spans="1:11" x14ac:dyDescent="0.35">
      <c r="A35" s="14"/>
      <c r="B35" s="14"/>
      <c r="C35" s="13" t="str">
        <f>VLOOKUP(B35,Resources!$A$12:$B$44,2,FALSE)</f>
        <v>0.0.0.0</v>
      </c>
      <c r="D35" s="13" t="str">
        <f t="shared" si="0"/>
        <v>0.0.0.0/0</v>
      </c>
      <c r="E35" s="14"/>
      <c r="F35" s="14"/>
      <c r="G35" s="14"/>
      <c r="H35" s="16"/>
      <c r="I35" s="14"/>
      <c r="J35" s="14"/>
      <c r="K35" s="14"/>
    </row>
    <row r="36" spans="1:11" x14ac:dyDescent="0.35">
      <c r="A36" s="14"/>
      <c r="B36" s="14"/>
      <c r="C36" s="13" t="str">
        <f>VLOOKUP(B36,Resources!$A$12:$B$44,2,FALSE)</f>
        <v>0.0.0.0</v>
      </c>
      <c r="D36" s="13" t="str">
        <f t="shared" si="0"/>
        <v>0.0.0.0/0</v>
      </c>
      <c r="E36" s="14"/>
      <c r="F36" s="14"/>
      <c r="G36" s="14"/>
      <c r="H36" s="16"/>
      <c r="I36" s="14"/>
      <c r="J36" s="14"/>
      <c r="K36" s="14"/>
    </row>
    <row r="37" spans="1:11" x14ac:dyDescent="0.35">
      <c r="A37" s="14"/>
      <c r="B37" s="14"/>
      <c r="C37" s="13" t="str">
        <f>VLOOKUP(B37,Resources!$A$12:$B$44,2,FALSE)</f>
        <v>0.0.0.0</v>
      </c>
      <c r="D37" s="13" t="str">
        <f t="shared" si="0"/>
        <v>0.0.0.0/0</v>
      </c>
      <c r="E37" s="14"/>
      <c r="F37" s="14"/>
      <c r="G37" s="14"/>
      <c r="H37" s="16"/>
      <c r="I37" s="14"/>
      <c r="J37" s="14"/>
      <c r="K37" s="14"/>
    </row>
    <row r="38" spans="1:11" x14ac:dyDescent="0.35">
      <c r="A38" s="14"/>
      <c r="B38" s="14"/>
      <c r="C38" s="13" t="str">
        <f>VLOOKUP(B38,Resources!$A$12:$B$44,2,FALSE)</f>
        <v>0.0.0.0</v>
      </c>
      <c r="D38" s="13" t="str">
        <f t="shared" si="0"/>
        <v>0.0.0.0/0</v>
      </c>
      <c r="E38" s="14"/>
      <c r="F38" s="14"/>
      <c r="G38" s="14"/>
      <c r="H38" s="16"/>
      <c r="I38" s="14"/>
      <c r="J38" s="14"/>
      <c r="K38" s="14"/>
    </row>
    <row r="39" spans="1:11" x14ac:dyDescent="0.35">
      <c r="A39" s="9"/>
      <c r="B39" s="9"/>
      <c r="C39" s="13" t="str">
        <f>VLOOKUP(B39,Resources!$A$12:$B$44,2,FALSE)</f>
        <v>0.0.0.0</v>
      </c>
      <c r="D39" s="13" t="str">
        <f t="shared" si="0"/>
        <v>0.0.0.0/0</v>
      </c>
      <c r="E39" s="9"/>
      <c r="F39" s="9"/>
      <c r="G39" s="9"/>
      <c r="H39" s="17"/>
      <c r="I39" s="9"/>
      <c r="J39" s="9"/>
      <c r="K39" s="9"/>
    </row>
    <row r="40" spans="1:11" x14ac:dyDescent="0.35">
      <c r="A40" s="9"/>
      <c r="B40" s="9"/>
      <c r="C40" s="13" t="str">
        <f>VLOOKUP(B40,Resources!$A$12:$B$44,2,FALSE)</f>
        <v>0.0.0.0</v>
      </c>
      <c r="D40" s="13" t="str">
        <f t="shared" si="0"/>
        <v>0.0.0.0/0</v>
      </c>
      <c r="E40" s="9"/>
      <c r="F40" s="9"/>
      <c r="G40" s="9"/>
      <c r="H40" s="17"/>
      <c r="I40" s="9"/>
      <c r="J40" s="9"/>
      <c r="K40" s="9"/>
    </row>
    <row r="41" spans="1:11" x14ac:dyDescent="0.35">
      <c r="A41" s="9"/>
      <c r="B41" s="9"/>
      <c r="C41" s="13" t="str">
        <f>VLOOKUP(B41,Resources!$A$12:$B$44,2,FALSE)</f>
        <v>0.0.0.0</v>
      </c>
      <c r="D41" s="13" t="str">
        <f t="shared" si="0"/>
        <v>0.0.0.0/0</v>
      </c>
      <c r="E41" s="9"/>
      <c r="F41" s="9"/>
      <c r="G41" s="9"/>
      <c r="H41" s="17"/>
      <c r="I41" s="9"/>
      <c r="J41" s="9"/>
      <c r="K41" s="9"/>
    </row>
    <row r="42" spans="1:11" x14ac:dyDescent="0.35">
      <c r="A42" s="9"/>
      <c r="B42" s="9"/>
      <c r="C42" s="13" t="str">
        <f>VLOOKUP(B42,Resources!$A$12:$B$44,2,FALSE)</f>
        <v>0.0.0.0</v>
      </c>
      <c r="D42" s="13" t="str">
        <f t="shared" si="0"/>
        <v>0.0.0.0/0</v>
      </c>
      <c r="E42" s="9"/>
      <c r="F42" s="9"/>
      <c r="G42" s="9"/>
      <c r="H42" s="17"/>
      <c r="I42" s="9"/>
      <c r="J42" s="9"/>
      <c r="K42" s="9"/>
    </row>
    <row r="43" spans="1:11" x14ac:dyDescent="0.35">
      <c r="A43" s="9"/>
      <c r="B43" s="9"/>
      <c r="C43" s="13" t="str">
        <f>VLOOKUP(B43,Resources!$A$12:$B$44,2,FALSE)</f>
        <v>0.0.0.0</v>
      </c>
      <c r="D43" s="13" t="str">
        <f t="shared" si="0"/>
        <v>0.0.0.0/0</v>
      </c>
      <c r="E43" s="9"/>
      <c r="F43" s="9"/>
      <c r="G43" s="9"/>
      <c r="H43" s="17"/>
      <c r="I43" s="9"/>
      <c r="J43" s="9"/>
      <c r="K43" s="9"/>
    </row>
    <row r="44" spans="1:11" x14ac:dyDescent="0.35">
      <c r="A44" s="9"/>
      <c r="B44" s="9"/>
      <c r="C44" s="13" t="str">
        <f>VLOOKUP(B44,Resources!$A$12:$B$44,2,FALSE)</f>
        <v>0.0.0.0</v>
      </c>
      <c r="D44" s="13" t="str">
        <f t="shared" si="0"/>
        <v>0.0.0.0/0</v>
      </c>
      <c r="E44" s="9"/>
      <c r="F44" s="9"/>
      <c r="G44" s="9"/>
      <c r="H44" s="17"/>
      <c r="I44" s="9"/>
      <c r="J44" s="9"/>
      <c r="K44" s="9"/>
    </row>
    <row r="45" spans="1:11" x14ac:dyDescent="0.35">
      <c r="A45" s="9"/>
      <c r="B45" s="9"/>
      <c r="C45" s="13" t="str">
        <f>VLOOKUP(B45,Resources!$A$12:$B$44,2,FALSE)</f>
        <v>0.0.0.0</v>
      </c>
      <c r="D45" s="13" t="str">
        <f t="shared" si="0"/>
        <v>0.0.0.0/0</v>
      </c>
      <c r="E45" s="9"/>
      <c r="F45" s="9"/>
      <c r="G45" s="9"/>
      <c r="H45" s="17"/>
      <c r="I45" s="9"/>
      <c r="J45" s="9"/>
      <c r="K45" s="9"/>
    </row>
    <row r="46" spans="1:11" x14ac:dyDescent="0.35">
      <c r="A46" s="9"/>
      <c r="B46" s="9"/>
      <c r="C46" s="13" t="str">
        <f>VLOOKUP(B46,Resources!$A$12:$B$44,2,FALSE)</f>
        <v>0.0.0.0</v>
      </c>
      <c r="D46" s="13" t="str">
        <f t="shared" si="0"/>
        <v>0.0.0.0/0</v>
      </c>
      <c r="E46" s="9"/>
      <c r="F46" s="9"/>
      <c r="G46" s="9"/>
      <c r="H46" s="17"/>
      <c r="I46" s="9"/>
      <c r="J46" s="9"/>
      <c r="K46" s="9"/>
    </row>
    <row r="47" spans="1:11" x14ac:dyDescent="0.35">
      <c r="A47" s="9"/>
      <c r="B47" s="9"/>
      <c r="C47" s="13" t="str">
        <f>VLOOKUP(B47,Resources!$A$12:$B$44,2,FALSE)</f>
        <v>0.0.0.0</v>
      </c>
      <c r="D47" s="13" t="str">
        <f t="shared" si="0"/>
        <v>0.0.0.0/0</v>
      </c>
      <c r="E47" s="9"/>
      <c r="F47" s="9"/>
      <c r="G47" s="9"/>
      <c r="H47" s="17"/>
      <c r="I47" s="9"/>
      <c r="J47" s="9"/>
      <c r="K47" s="9"/>
    </row>
    <row r="48" spans="1:11" x14ac:dyDescent="0.35">
      <c r="A48" s="9"/>
      <c r="B48" s="9"/>
      <c r="C48" s="13" t="str">
        <f>VLOOKUP(B48,Resources!$A$12:$B$44,2,FALSE)</f>
        <v>0.0.0.0</v>
      </c>
      <c r="D48" s="13" t="str">
        <f t="shared" si="0"/>
        <v>0.0.0.0/0</v>
      </c>
      <c r="E48" s="9"/>
      <c r="F48" s="9"/>
      <c r="G48" s="9"/>
      <c r="H48" s="17"/>
      <c r="I48" s="9"/>
      <c r="J48" s="9"/>
      <c r="K48" s="9"/>
    </row>
    <row r="49" spans="1:11" x14ac:dyDescent="0.35">
      <c r="A49" s="9"/>
      <c r="B49" s="9"/>
      <c r="C49" s="13" t="str">
        <f>VLOOKUP(B49,Resources!$A$12:$B$44,2,FALSE)</f>
        <v>0.0.0.0</v>
      </c>
      <c r="D49" s="13" t="str">
        <f t="shared" si="0"/>
        <v>0.0.0.0/0</v>
      </c>
      <c r="E49" s="9"/>
      <c r="F49" s="9"/>
      <c r="G49" s="9"/>
      <c r="H49" s="17"/>
      <c r="I49" s="9"/>
      <c r="J49" s="9"/>
      <c r="K49" s="9"/>
    </row>
    <row r="50" spans="1:11" x14ac:dyDescent="0.35">
      <c r="A50" s="9"/>
      <c r="B50" s="9"/>
      <c r="C50" s="13" t="str">
        <f>VLOOKUP(B50,Resources!$A$12:$B$44,2,FALSE)</f>
        <v>0.0.0.0</v>
      </c>
      <c r="D50" s="13" t="str">
        <f t="shared" si="0"/>
        <v>0.0.0.0/0</v>
      </c>
      <c r="E50" s="9"/>
      <c r="F50" s="9"/>
      <c r="G50" s="9"/>
      <c r="H50" s="17"/>
      <c r="I50" s="9"/>
      <c r="J50" s="9"/>
      <c r="K50" s="9"/>
    </row>
    <row r="51" spans="1:11" x14ac:dyDescent="0.35">
      <c r="A51" s="9"/>
      <c r="B51" s="9"/>
      <c r="C51" s="13" t="str">
        <f>VLOOKUP(B51,Resources!$A$12:$B$44,2,FALSE)</f>
        <v>0.0.0.0</v>
      </c>
      <c r="D51" s="13" t="str">
        <f t="shared" si="0"/>
        <v>0.0.0.0/0</v>
      </c>
      <c r="E51" s="9"/>
      <c r="F51" s="9"/>
      <c r="G51" s="9"/>
      <c r="H51" s="17"/>
      <c r="I51" s="9"/>
      <c r="J51" s="9"/>
      <c r="K51" s="9"/>
    </row>
    <row r="52" spans="1:11" x14ac:dyDescent="0.35">
      <c r="A52" s="9"/>
      <c r="B52" s="9"/>
      <c r="C52" s="13" t="str">
        <f>VLOOKUP(B52,Resources!$A$12:$B$44,2,FALSE)</f>
        <v>0.0.0.0</v>
      </c>
      <c r="D52" s="13" t="str">
        <f t="shared" si="0"/>
        <v>0.0.0.0/0</v>
      </c>
      <c r="E52" s="9"/>
      <c r="F52" s="9"/>
      <c r="G52" s="9"/>
      <c r="H52" s="17"/>
      <c r="I52" s="9"/>
      <c r="J52" s="9"/>
      <c r="K52" s="9"/>
    </row>
    <row r="53" spans="1:11" x14ac:dyDescent="0.35">
      <c r="A53" s="9"/>
      <c r="B53" s="9"/>
      <c r="C53" s="13" t="str">
        <f>VLOOKUP(B53,Resources!$A$12:$B$44,2,FALSE)</f>
        <v>0.0.0.0</v>
      </c>
      <c r="D53" s="13" t="str">
        <f t="shared" si="0"/>
        <v>0.0.0.0/0</v>
      </c>
      <c r="E53" s="9"/>
      <c r="F53" s="9"/>
      <c r="G53" s="9"/>
      <c r="H53" s="17"/>
      <c r="I53" s="9"/>
      <c r="J53" s="9"/>
      <c r="K53" s="9"/>
    </row>
    <row r="54" spans="1:11" x14ac:dyDescent="0.35">
      <c r="A54" s="9"/>
      <c r="B54" s="9"/>
      <c r="C54" s="13" t="str">
        <f>VLOOKUP(B54,Resources!$A$12:$B$44,2,FALSE)</f>
        <v>0.0.0.0</v>
      </c>
      <c r="D54" s="13" t="str">
        <f t="shared" si="0"/>
        <v>0.0.0.0/0</v>
      </c>
      <c r="E54" s="9"/>
      <c r="F54" s="9"/>
      <c r="G54" s="9"/>
      <c r="H54" s="17"/>
      <c r="I54" s="9"/>
      <c r="J54" s="9"/>
      <c r="K54" s="9"/>
    </row>
    <row r="55" spans="1:11" x14ac:dyDescent="0.35">
      <c r="A55" s="9"/>
      <c r="B55" s="9"/>
      <c r="C55" s="13" t="str">
        <f>VLOOKUP(B55,Resources!$A$12:$B$44,2,FALSE)</f>
        <v>0.0.0.0</v>
      </c>
      <c r="D55" s="13" t="str">
        <f t="shared" si="0"/>
        <v>0.0.0.0/0</v>
      </c>
      <c r="E55" s="9"/>
      <c r="F55" s="9"/>
      <c r="G55" s="9"/>
      <c r="H55" s="17"/>
      <c r="I55" s="9"/>
      <c r="J55" s="9"/>
      <c r="K55" s="9"/>
    </row>
    <row r="56" spans="1:11" x14ac:dyDescent="0.35">
      <c r="A56" s="9"/>
      <c r="B56" s="9"/>
      <c r="C56" s="13" t="str">
        <f>VLOOKUP(B56,Resources!$A$12:$B$44,2,FALSE)</f>
        <v>0.0.0.0</v>
      </c>
      <c r="D56" s="13" t="str">
        <f t="shared" si="0"/>
        <v>0.0.0.0/0</v>
      </c>
      <c r="E56" s="9"/>
      <c r="F56" s="9"/>
      <c r="G56" s="9"/>
      <c r="H56" s="17"/>
      <c r="I56" s="9"/>
      <c r="J56" s="9"/>
      <c r="K56" s="9"/>
    </row>
    <row r="57" spans="1:11" x14ac:dyDescent="0.35">
      <c r="A57" s="9"/>
      <c r="B57" s="9"/>
      <c r="C57" s="13" t="str">
        <f>VLOOKUP(B57,Resources!$A$12:$B$44,2,FALSE)</f>
        <v>0.0.0.0</v>
      </c>
      <c r="D57" s="13" t="str">
        <f t="shared" si="0"/>
        <v>0.0.0.0/0</v>
      </c>
      <c r="E57" s="9"/>
      <c r="F57" s="9"/>
      <c r="G57" s="9"/>
      <c r="H57" s="17"/>
      <c r="I57" s="9"/>
      <c r="J57" s="9"/>
      <c r="K57" s="9"/>
    </row>
    <row r="58" spans="1:11" x14ac:dyDescent="0.35">
      <c r="A58" s="9"/>
      <c r="B58" s="9"/>
      <c r="C58" s="13" t="str">
        <f>VLOOKUP(B58,Resources!$A$12:$B$44,2,FALSE)</f>
        <v>0.0.0.0</v>
      </c>
      <c r="D58" s="13" t="str">
        <f t="shared" si="0"/>
        <v>0.0.0.0/0</v>
      </c>
      <c r="E58" s="9"/>
      <c r="F58" s="9"/>
      <c r="G58" s="9"/>
      <c r="H58" s="17"/>
      <c r="I58" s="9"/>
      <c r="J58" s="9"/>
      <c r="K58" s="9"/>
    </row>
  </sheetData>
  <mergeCells count="12">
    <mergeCell ref="G9:G10"/>
    <mergeCell ref="H9:H10"/>
    <mergeCell ref="I9:I10"/>
    <mergeCell ref="A7:K8"/>
    <mergeCell ref="A9:A10"/>
    <mergeCell ref="J9:J10"/>
    <mergeCell ref="K9:K10"/>
    <mergeCell ref="B9:B10"/>
    <mergeCell ref="C9:C10"/>
    <mergeCell ref="D9:D10"/>
    <mergeCell ref="E9:E10"/>
    <mergeCell ref="F9:F10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Resources!$I$12:$I$15</xm:f>
          </x14:formula1>
          <xm:sqref>E11:E58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7:I44"/>
  <sheetViews>
    <sheetView topLeftCell="A4" workbookViewId="0">
      <selection activeCell="K10" sqref="K10"/>
    </sheetView>
  </sheetViews>
  <sheetFormatPr baseColWidth="10" defaultColWidth="8.7265625" defaultRowHeight="14.5" x14ac:dyDescent="0.35"/>
  <cols>
    <col min="1" max="1" width="5.453125" customWidth="1"/>
    <col min="2" max="2" width="14.81640625" bestFit="1" customWidth="1"/>
    <col min="3" max="3" width="3.7265625" style="1" customWidth="1"/>
    <col min="4" max="4" width="14.81640625" bestFit="1" customWidth="1"/>
    <col min="5" max="5" width="5.7265625" customWidth="1"/>
    <col min="6" max="6" width="3.7265625" style="1" customWidth="1"/>
    <col min="7" max="7" width="22.26953125" bestFit="1" customWidth="1"/>
    <col min="8" max="8" width="3.7265625" style="1" customWidth="1"/>
    <col min="9" max="9" width="21.54296875" bestFit="1" customWidth="1"/>
  </cols>
  <sheetData>
    <row r="7" spans="1:9" ht="15" customHeight="1" x14ac:dyDescent="0.35">
      <c r="A7" s="31" t="s">
        <v>14</v>
      </c>
      <c r="B7" s="31"/>
      <c r="C7" s="31"/>
      <c r="D7" s="31"/>
      <c r="E7" s="31"/>
      <c r="F7" s="31"/>
      <c r="G7" s="31"/>
      <c r="H7" s="31"/>
      <c r="I7" s="31"/>
    </row>
    <row r="8" spans="1:9" ht="15.75" customHeight="1" x14ac:dyDescent="0.35">
      <c r="A8" s="31"/>
      <c r="B8" s="31"/>
      <c r="C8" s="31"/>
      <c r="D8" s="31"/>
      <c r="E8" s="31"/>
      <c r="F8" s="31"/>
      <c r="G8" s="31"/>
      <c r="H8" s="31"/>
      <c r="I8" s="31"/>
    </row>
    <row r="11" spans="1:9" x14ac:dyDescent="0.35">
      <c r="A11" s="30" t="s">
        <v>15</v>
      </c>
      <c r="B11" s="30"/>
      <c r="D11" s="30" t="s">
        <v>49</v>
      </c>
      <c r="E11" s="30"/>
      <c r="G11" s="4" t="s">
        <v>50</v>
      </c>
      <c r="I11" s="12" t="s">
        <v>84</v>
      </c>
    </row>
    <row r="12" spans="1:9" x14ac:dyDescent="0.35">
      <c r="A12" s="3">
        <v>0</v>
      </c>
      <c r="B12" s="3" t="s">
        <v>16</v>
      </c>
      <c r="D12" s="3" t="s">
        <v>16</v>
      </c>
      <c r="E12" s="3">
        <v>0</v>
      </c>
      <c r="G12" s="3" t="s">
        <v>51</v>
      </c>
      <c r="I12" s="3" t="s">
        <v>80</v>
      </c>
    </row>
    <row r="13" spans="1:9" x14ac:dyDescent="0.35">
      <c r="A13" s="3">
        <v>1</v>
      </c>
      <c r="B13" s="3" t="s">
        <v>17</v>
      </c>
      <c r="D13" s="3" t="s">
        <v>17</v>
      </c>
      <c r="E13" s="3">
        <v>1</v>
      </c>
      <c r="G13" s="3" t="s">
        <v>52</v>
      </c>
      <c r="I13" s="3" t="s">
        <v>81</v>
      </c>
    </row>
    <row r="14" spans="1:9" x14ac:dyDescent="0.35">
      <c r="A14" s="3">
        <v>2</v>
      </c>
      <c r="B14" s="3" t="s">
        <v>18</v>
      </c>
      <c r="D14" s="3" t="s">
        <v>18</v>
      </c>
      <c r="E14" s="3">
        <v>2</v>
      </c>
      <c r="G14" s="3" t="s">
        <v>53</v>
      </c>
      <c r="I14" s="3" t="s">
        <v>82</v>
      </c>
    </row>
    <row r="15" spans="1:9" x14ac:dyDescent="0.35">
      <c r="A15" s="3">
        <v>3</v>
      </c>
      <c r="B15" s="3" t="s">
        <v>19</v>
      </c>
      <c r="D15" s="3" t="s">
        <v>19</v>
      </c>
      <c r="E15" s="3">
        <v>3</v>
      </c>
      <c r="G15" s="3" t="s">
        <v>54</v>
      </c>
      <c r="I15" s="3" t="s">
        <v>83</v>
      </c>
    </row>
    <row r="16" spans="1:9" x14ac:dyDescent="0.35">
      <c r="A16" s="3">
        <v>4</v>
      </c>
      <c r="B16" s="3" t="s">
        <v>20</v>
      </c>
      <c r="D16" s="3" t="s">
        <v>20</v>
      </c>
      <c r="E16" s="3">
        <v>4</v>
      </c>
      <c r="G16" s="3" t="s">
        <v>55</v>
      </c>
    </row>
    <row r="17" spans="1:7" x14ac:dyDescent="0.35">
      <c r="A17" s="3">
        <v>5</v>
      </c>
      <c r="B17" s="3" t="s">
        <v>21</v>
      </c>
      <c r="D17" s="3" t="s">
        <v>21</v>
      </c>
      <c r="E17" s="3">
        <v>5</v>
      </c>
      <c r="G17" s="3" t="s">
        <v>56</v>
      </c>
    </row>
    <row r="18" spans="1:7" x14ac:dyDescent="0.35">
      <c r="A18" s="3">
        <v>6</v>
      </c>
      <c r="B18" s="3" t="s">
        <v>22</v>
      </c>
      <c r="D18" s="3" t="s">
        <v>22</v>
      </c>
      <c r="E18" s="3">
        <v>6</v>
      </c>
      <c r="G18" s="3" t="s">
        <v>57</v>
      </c>
    </row>
    <row r="19" spans="1:7" x14ac:dyDescent="0.35">
      <c r="A19" s="3">
        <v>7</v>
      </c>
      <c r="B19" s="3" t="s">
        <v>23</v>
      </c>
      <c r="D19" s="3" t="s">
        <v>23</v>
      </c>
      <c r="E19" s="3">
        <v>7</v>
      </c>
      <c r="G19" s="3"/>
    </row>
    <row r="20" spans="1:7" x14ac:dyDescent="0.35">
      <c r="A20" s="3">
        <v>8</v>
      </c>
      <c r="B20" s="3" t="s">
        <v>24</v>
      </c>
      <c r="D20" s="3" t="s">
        <v>24</v>
      </c>
      <c r="E20" s="3">
        <v>8</v>
      </c>
      <c r="G20" s="3"/>
    </row>
    <row r="21" spans="1:7" x14ac:dyDescent="0.35">
      <c r="A21" s="3">
        <v>9</v>
      </c>
      <c r="B21" s="3" t="s">
        <v>25</v>
      </c>
      <c r="D21" s="3" t="s">
        <v>25</v>
      </c>
      <c r="E21" s="3">
        <v>9</v>
      </c>
      <c r="G21" s="3"/>
    </row>
    <row r="22" spans="1:7" x14ac:dyDescent="0.35">
      <c r="A22" s="3">
        <v>10</v>
      </c>
      <c r="B22" s="3" t="s">
        <v>26</v>
      </c>
      <c r="D22" s="3" t="s">
        <v>26</v>
      </c>
      <c r="E22" s="3">
        <v>10</v>
      </c>
      <c r="G22" s="3"/>
    </row>
    <row r="23" spans="1:7" x14ac:dyDescent="0.35">
      <c r="A23" s="3">
        <v>11</v>
      </c>
      <c r="B23" s="3" t="s">
        <v>27</v>
      </c>
      <c r="D23" s="3" t="s">
        <v>27</v>
      </c>
      <c r="E23" s="3">
        <v>11</v>
      </c>
      <c r="G23" s="3"/>
    </row>
    <row r="24" spans="1:7" x14ac:dyDescent="0.35">
      <c r="A24" s="3">
        <v>12</v>
      </c>
      <c r="B24" s="3" t="s">
        <v>28</v>
      </c>
      <c r="D24" s="3" t="s">
        <v>28</v>
      </c>
      <c r="E24" s="3">
        <v>12</v>
      </c>
      <c r="G24" s="3"/>
    </row>
    <row r="25" spans="1:7" x14ac:dyDescent="0.35">
      <c r="A25" s="3">
        <v>13</v>
      </c>
      <c r="B25" s="3" t="s">
        <v>29</v>
      </c>
      <c r="D25" s="3" t="s">
        <v>29</v>
      </c>
      <c r="E25" s="3">
        <v>13</v>
      </c>
      <c r="G25" s="3"/>
    </row>
    <row r="26" spans="1:7" x14ac:dyDescent="0.35">
      <c r="A26" s="3">
        <v>14</v>
      </c>
      <c r="B26" s="3" t="s">
        <v>30</v>
      </c>
      <c r="D26" s="3" t="s">
        <v>30</v>
      </c>
      <c r="E26" s="3">
        <v>14</v>
      </c>
      <c r="G26" s="3"/>
    </row>
    <row r="27" spans="1:7" x14ac:dyDescent="0.35">
      <c r="A27" s="3">
        <v>15</v>
      </c>
      <c r="B27" s="3" t="s">
        <v>31</v>
      </c>
      <c r="D27" s="3" t="s">
        <v>31</v>
      </c>
      <c r="E27" s="3">
        <v>15</v>
      </c>
      <c r="G27" s="3"/>
    </row>
    <row r="28" spans="1:7" x14ac:dyDescent="0.35">
      <c r="A28" s="3">
        <v>16</v>
      </c>
      <c r="B28" s="3" t="s">
        <v>32</v>
      </c>
      <c r="D28" s="3" t="s">
        <v>32</v>
      </c>
      <c r="E28" s="3">
        <v>16</v>
      </c>
      <c r="G28" s="3"/>
    </row>
    <row r="29" spans="1:7" x14ac:dyDescent="0.35">
      <c r="A29" s="3">
        <v>17</v>
      </c>
      <c r="B29" s="3" t="s">
        <v>33</v>
      </c>
      <c r="D29" s="3" t="s">
        <v>33</v>
      </c>
      <c r="E29" s="3">
        <v>17</v>
      </c>
      <c r="G29" s="3"/>
    </row>
    <row r="30" spans="1:7" x14ac:dyDescent="0.35">
      <c r="A30" s="3">
        <v>18</v>
      </c>
      <c r="B30" s="3" t="s">
        <v>34</v>
      </c>
      <c r="D30" s="3" t="s">
        <v>34</v>
      </c>
      <c r="E30" s="3">
        <v>18</v>
      </c>
      <c r="G30" s="3"/>
    </row>
    <row r="31" spans="1:7" x14ac:dyDescent="0.35">
      <c r="A31" s="3">
        <v>19</v>
      </c>
      <c r="B31" s="3" t="s">
        <v>35</v>
      </c>
      <c r="D31" s="3" t="s">
        <v>35</v>
      </c>
      <c r="E31" s="3">
        <v>19</v>
      </c>
      <c r="G31" s="3"/>
    </row>
    <row r="32" spans="1:7" x14ac:dyDescent="0.35">
      <c r="A32" s="3">
        <v>20</v>
      </c>
      <c r="B32" s="3" t="s">
        <v>36</v>
      </c>
      <c r="D32" s="3" t="s">
        <v>36</v>
      </c>
      <c r="E32" s="3">
        <v>20</v>
      </c>
      <c r="G32" s="3"/>
    </row>
    <row r="33" spans="1:5" x14ac:dyDescent="0.35">
      <c r="A33" s="3">
        <v>21</v>
      </c>
      <c r="B33" s="3" t="s">
        <v>37</v>
      </c>
      <c r="D33" s="3" t="s">
        <v>37</v>
      </c>
      <c r="E33" s="3">
        <v>21</v>
      </c>
    </row>
    <row r="34" spans="1:5" x14ac:dyDescent="0.35">
      <c r="A34" s="3">
        <v>22</v>
      </c>
      <c r="B34" s="3" t="s">
        <v>38</v>
      </c>
      <c r="D34" s="3" t="s">
        <v>38</v>
      </c>
      <c r="E34" s="3">
        <v>22</v>
      </c>
    </row>
    <row r="35" spans="1:5" x14ac:dyDescent="0.35">
      <c r="A35" s="3">
        <v>23</v>
      </c>
      <c r="B35" s="3" t="s">
        <v>39</v>
      </c>
      <c r="D35" s="3" t="s">
        <v>39</v>
      </c>
      <c r="E35" s="3">
        <v>23</v>
      </c>
    </row>
    <row r="36" spans="1:5" x14ac:dyDescent="0.35">
      <c r="A36" s="3">
        <v>24</v>
      </c>
      <c r="B36" s="3" t="s">
        <v>40</v>
      </c>
      <c r="D36" s="3" t="s">
        <v>40</v>
      </c>
      <c r="E36" s="3">
        <v>24</v>
      </c>
    </row>
    <row r="37" spans="1:5" x14ac:dyDescent="0.35">
      <c r="A37" s="3">
        <v>25</v>
      </c>
      <c r="B37" s="3" t="s">
        <v>41</v>
      </c>
      <c r="D37" s="3" t="s">
        <v>41</v>
      </c>
      <c r="E37" s="3">
        <v>25</v>
      </c>
    </row>
    <row r="38" spans="1:5" x14ac:dyDescent="0.35">
      <c r="A38" s="3">
        <v>26</v>
      </c>
      <c r="B38" s="3" t="s">
        <v>42</v>
      </c>
      <c r="D38" s="3" t="s">
        <v>42</v>
      </c>
      <c r="E38" s="3">
        <v>26</v>
      </c>
    </row>
    <row r="39" spans="1:5" x14ac:dyDescent="0.35">
      <c r="A39" s="3">
        <v>27</v>
      </c>
      <c r="B39" s="3" t="s">
        <v>43</v>
      </c>
      <c r="D39" s="3" t="s">
        <v>43</v>
      </c>
      <c r="E39" s="3">
        <v>27</v>
      </c>
    </row>
    <row r="40" spans="1:5" x14ac:dyDescent="0.35">
      <c r="A40" s="3">
        <v>28</v>
      </c>
      <c r="B40" s="3" t="s">
        <v>44</v>
      </c>
      <c r="D40" s="3" t="s">
        <v>44</v>
      </c>
      <c r="E40" s="3">
        <v>28</v>
      </c>
    </row>
    <row r="41" spans="1:5" x14ac:dyDescent="0.35">
      <c r="A41" s="3">
        <v>29</v>
      </c>
      <c r="B41" s="3" t="s">
        <v>45</v>
      </c>
      <c r="D41" s="3" t="s">
        <v>45</v>
      </c>
      <c r="E41" s="3">
        <v>29</v>
      </c>
    </row>
    <row r="42" spans="1:5" x14ac:dyDescent="0.35">
      <c r="A42" s="3">
        <v>30</v>
      </c>
      <c r="B42" s="3" t="s">
        <v>46</v>
      </c>
      <c r="D42" s="3" t="s">
        <v>46</v>
      </c>
      <c r="E42" s="3">
        <v>30</v>
      </c>
    </row>
    <row r="43" spans="1:5" x14ac:dyDescent="0.35">
      <c r="A43" s="3">
        <v>31</v>
      </c>
      <c r="B43" s="3" t="s">
        <v>47</v>
      </c>
      <c r="D43" s="3" t="s">
        <v>47</v>
      </c>
      <c r="E43" s="3">
        <v>31</v>
      </c>
    </row>
    <row r="44" spans="1:5" x14ac:dyDescent="0.35">
      <c r="A44" s="3">
        <v>32</v>
      </c>
      <c r="B44" s="3" t="s">
        <v>48</v>
      </c>
      <c r="D44" s="3" t="s">
        <v>48</v>
      </c>
      <c r="E44" s="3">
        <v>32</v>
      </c>
    </row>
  </sheetData>
  <mergeCells count="3">
    <mergeCell ref="A11:B11"/>
    <mergeCell ref="D11:E11"/>
    <mergeCell ref="A7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Cable Mapping</vt:lpstr>
      <vt:lpstr>IPv4 Sheet</vt:lpstr>
      <vt:lpstr>Resources</vt:lpstr>
      <vt:lpstr>'Cable Mapping'!Zone_d_impression</vt:lpstr>
    </vt:vector>
  </TitlesOfParts>
  <Company>SIGMAnet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 Kerns</dc:creator>
  <cp:lastModifiedBy>JAGGI Laurent</cp:lastModifiedBy>
  <cp:lastPrinted>2015-08-01T21:22:52Z</cp:lastPrinted>
  <dcterms:created xsi:type="dcterms:W3CDTF">2015-07-27T23:26:09Z</dcterms:created>
  <dcterms:modified xsi:type="dcterms:W3CDTF">2019-02-26T08:26:10Z</dcterms:modified>
</cp:coreProperties>
</file>