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hnnyvenom/Documents/Projects/Noisebox-2018/"/>
    </mc:Choice>
  </mc:AlternateContent>
  <xr:revisionPtr revIDLastSave="0" documentId="13_ncr:1_{A28A0197-1D7D-A348-95F6-F019930526DE}" xr6:coauthVersionLast="40" xr6:coauthVersionMax="40" xr10:uidLastSave="{00000000-0000-0000-0000-000000000000}"/>
  <bookViews>
    <workbookView minimized="1" xWindow="-5080" yWindow="-31560" windowWidth="14460" windowHeight="20040" activeTab="2" xr2:uid="{F4EE8929-4E87-DE4C-8476-CAC14DB8317E}"/>
  </bookViews>
  <sheets>
    <sheet name="iPad version" sheetId="1" r:id="rId1"/>
    <sheet name="proto1" sheetId="2" r:id="rId2"/>
    <sheet name="O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3" l="1"/>
  <c r="F14" i="3"/>
  <c r="F15" i="3"/>
  <c r="F16" i="3"/>
  <c r="F17" i="3"/>
  <c r="F18" i="3"/>
  <c r="F19" i="3"/>
  <c r="F12" i="3"/>
  <c r="F4" i="3"/>
  <c r="F5" i="3"/>
  <c r="F6" i="3"/>
  <c r="F7" i="3"/>
  <c r="F8" i="3"/>
  <c r="F9" i="3"/>
  <c r="F10" i="3"/>
  <c r="F3" i="3"/>
  <c r="Z24" i="2" l="1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8" i="1" l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7" i="1"/>
</calcChain>
</file>

<file path=xl/sharedStrings.xml><?xml version="1.0" encoding="utf-8"?>
<sst xmlns="http://schemas.openxmlformats.org/spreadsheetml/2006/main" count="906" uniqueCount="177">
  <si>
    <t>Noisebox 2018 control variables</t>
  </si>
  <si>
    <t xml:space="preserve">Dictionary: </t>
  </si>
  <si>
    <t>Control</t>
  </si>
  <si>
    <t>key</t>
  </si>
  <si>
    <t>data type</t>
  </si>
  <si>
    <t>minVal</t>
  </si>
  <si>
    <t>maxVal</t>
  </si>
  <si>
    <t>volume</t>
  </si>
  <si>
    <t>float</t>
  </si>
  <si>
    <t>Page</t>
  </si>
  <si>
    <t>Volume</t>
  </si>
  <si>
    <t>page</t>
  </si>
  <si>
    <t>int</t>
  </si>
  <si>
    <t>8 pages of controls (can inc/dec as needed)</t>
  </si>
  <si>
    <t>Octave</t>
  </si>
  <si>
    <t>octave</t>
  </si>
  <si>
    <t>SYNTH CONTROLS</t>
  </si>
  <si>
    <t>Osc1 Select</t>
  </si>
  <si>
    <t>osc1sel</t>
  </si>
  <si>
    <t>Osc2 Select</t>
  </si>
  <si>
    <t>osc2sel</t>
  </si>
  <si>
    <t>Osc2 Tune</t>
  </si>
  <si>
    <t>Osc1 Tune</t>
  </si>
  <si>
    <t>Osc1/2 Mix</t>
  </si>
  <si>
    <t>Noise Mix</t>
  </si>
  <si>
    <t>osc1tune</t>
  </si>
  <si>
    <t>osc2tune</t>
  </si>
  <si>
    <t>oscMix</t>
  </si>
  <si>
    <t>oscNoise</t>
  </si>
  <si>
    <t>0 = sine; 1 = saw; 2 = square</t>
  </si>
  <si>
    <t>+/- 2 octaves</t>
  </si>
  <si>
    <t>Blend between Osc1 and Osc2</t>
  </si>
  <si>
    <t>Belnd between Osc(s) and Noise</t>
  </si>
  <si>
    <t>LPF Cutoff</t>
  </si>
  <si>
    <t>LPF Resonance</t>
  </si>
  <si>
    <t>LPF Env Amt</t>
  </si>
  <si>
    <t>LPF Mix</t>
  </si>
  <si>
    <t>lpfCut</t>
  </si>
  <si>
    <t>lpfRes</t>
  </si>
  <si>
    <t>lpfEnv</t>
  </si>
  <si>
    <t>lpfMix</t>
  </si>
  <si>
    <t>LPF Attack</t>
  </si>
  <si>
    <t>LPF Decay</t>
  </si>
  <si>
    <t>LPF Sustain</t>
  </si>
  <si>
    <t>LPF Release</t>
  </si>
  <si>
    <t>lpfDec</t>
  </si>
  <si>
    <t>lpfSus</t>
  </si>
  <si>
    <t>lpfRel</t>
  </si>
  <si>
    <t>lpfAtt</t>
  </si>
  <si>
    <t>Amp Attack</t>
  </si>
  <si>
    <t>Amp Decay</t>
  </si>
  <si>
    <t>Amp Sustain</t>
  </si>
  <si>
    <t>Amp Release</t>
  </si>
  <si>
    <t>ampAtt</t>
  </si>
  <si>
    <t>ampSus</t>
  </si>
  <si>
    <t>ampRel</t>
  </si>
  <si>
    <t>ampDec</t>
  </si>
  <si>
    <t>type</t>
  </si>
  <si>
    <t>k</t>
  </si>
  <si>
    <t>b</t>
  </si>
  <si>
    <t>b+/b-</t>
  </si>
  <si>
    <t>Units</t>
  </si>
  <si>
    <t>Min/Max</t>
  </si>
  <si>
    <t>Wave</t>
  </si>
  <si>
    <t>semitone</t>
  </si>
  <si>
    <t>blend</t>
  </si>
  <si>
    <t>Hertz</t>
  </si>
  <si>
    <t>Amount</t>
  </si>
  <si>
    <t>ms</t>
  </si>
  <si>
    <t>level</t>
  </si>
  <si>
    <t>all</t>
  </si>
  <si>
    <t>input</t>
  </si>
  <si>
    <t>knob1</t>
  </si>
  <si>
    <t>knob2</t>
  </si>
  <si>
    <t>knob3</t>
  </si>
  <si>
    <t>knob4</t>
  </si>
  <si>
    <t>LOOPER CONTROLS</t>
  </si>
  <si>
    <t>button1</t>
  </si>
  <si>
    <t>button2</t>
  </si>
  <si>
    <t>button3</t>
  </si>
  <si>
    <t>button4</t>
  </si>
  <si>
    <t>GLOBAL CONTROLS</t>
  </si>
  <si>
    <t>Loop rate</t>
  </si>
  <si>
    <t>Source mix</t>
  </si>
  <si>
    <t>Record/Dub</t>
  </si>
  <si>
    <t>Play/Stop</t>
  </si>
  <si>
    <t>Clear loops</t>
  </si>
  <si>
    <t>Mute ext</t>
  </si>
  <si>
    <t>~loop.srcMix</t>
  </si>
  <si>
    <t>~loop.rate</t>
  </si>
  <si>
    <t>~glob</t>
  </si>
  <si>
    <t>~loop.recDub</t>
  </si>
  <si>
    <t>~loop.playStop</t>
  </si>
  <si>
    <t>~loop.clear</t>
  </si>
  <si>
    <t>~loop.muteExt</t>
  </si>
  <si>
    <t>\osc1sel</t>
  </si>
  <si>
    <t>\osc2sel</t>
  </si>
  <si>
    <t>\osc1tune</t>
  </si>
  <si>
    <t>\osc2tune</t>
  </si>
  <si>
    <t>\oscMix</t>
  </si>
  <si>
    <t>\oscNoise</t>
  </si>
  <si>
    <t>\lpfCut</t>
  </si>
  <si>
    <t>\lpfRes</t>
  </si>
  <si>
    <t>\lpfEnv</t>
  </si>
  <si>
    <t>\lpfMix</t>
  </si>
  <si>
    <t>\lpfAtt</t>
  </si>
  <si>
    <t>\lpfDec</t>
  </si>
  <si>
    <t>\lpfSus</t>
  </si>
  <si>
    <t>\lpfRel</t>
  </si>
  <si>
    <t>\ampAtt</t>
  </si>
  <si>
    <t>\ampDec</t>
  </si>
  <si>
    <t>\ampSus</t>
  </si>
  <si>
    <t>\ampRel</t>
  </si>
  <si>
    <t>OSC1sel</t>
  </si>
  <si>
    <t xml:space="preserve">, </t>
  </si>
  <si>
    <t>OSC2sel</t>
  </si>
  <si>
    <t>Osc1tune</t>
  </si>
  <si>
    <t>Osc2tune</t>
  </si>
  <si>
    <t>OscMix</t>
  </si>
  <si>
    <t>OscNoise</t>
  </si>
  <si>
    <t>LPF cut</t>
  </si>
  <si>
    <t>LPF res</t>
  </si>
  <si>
    <t>LPF Env</t>
  </si>
  <si>
    <t>LPF Att</t>
  </si>
  <si>
    <t>LPF Dec</t>
  </si>
  <si>
    <t>LPF Sus</t>
  </si>
  <si>
    <t>LPF Rel</t>
  </si>
  <si>
    <t>Amp Att</t>
  </si>
  <si>
    <t>Amp Dec</t>
  </si>
  <si>
    <t>Amp Sus</t>
  </si>
  <si>
    <t>Amp Rel</t>
  </si>
  <si>
    <t>linlin(0,~envSegMax,0,1)</t>
  </si>
  <si>
    <t>[</t>
  </si>
  <si>
    <t>]</t>
  </si>
  <si>
    <t>],</t>
  </si>
  <si>
    <t>explin(15, 12000, 0.001, 1)</t>
  </si>
  <si>
    <t>linlin(0,4,0,1)</t>
  </si>
  <si>
    <t>,"</t>
  </si>
  <si>
    <t>",</t>
  </si>
  <si>
    <t>.</t>
  </si>
  <si>
    <t>\button</t>
  </si>
  <si>
    <t>\knob</t>
  </si>
  <si>
    <t>IPAD VERSION</t>
  </si>
  <si>
    <t>PROTOTYPE 1</t>
  </si>
  <si>
    <t>WIRING</t>
  </si>
  <si>
    <t>oct_up</t>
  </si>
  <si>
    <t>oct_down</t>
  </si>
  <si>
    <t>page_down</t>
  </si>
  <si>
    <t>page_up</t>
  </si>
  <si>
    <t>piezo_left</t>
  </si>
  <si>
    <t>piezo_right</t>
  </si>
  <si>
    <t>/raspberrypi/</t>
  </si>
  <si>
    <t>not used</t>
  </si>
  <si>
    <t>---</t>
  </si>
  <si>
    <t>note 1</t>
  </si>
  <si>
    <t>note 2</t>
  </si>
  <si>
    <t>note 3</t>
  </si>
  <si>
    <t>note 4</t>
  </si>
  <si>
    <t>note 5</t>
  </si>
  <si>
    <t>note 6</t>
  </si>
  <si>
    <t>note 7</t>
  </si>
  <si>
    <t>note 8</t>
  </si>
  <si>
    <t>note 9</t>
  </si>
  <si>
    <t>note 10</t>
  </si>
  <si>
    <t>note 11</t>
  </si>
  <si>
    <t>note 12</t>
  </si>
  <si>
    <t>note 13</t>
  </si>
  <si>
    <t>note 14</t>
  </si>
  <si>
    <t>note 15</t>
  </si>
  <si>
    <t>note 16</t>
  </si>
  <si>
    <t>note 17</t>
  </si>
  <si>
    <t>note 18</t>
  </si>
  <si>
    <t>note 19</t>
  </si>
  <si>
    <t>note 20</t>
  </si>
  <si>
    <t>imu_roll</t>
  </si>
  <si>
    <t>imu_pitch</t>
  </si>
  <si>
    <t>imu_yaw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</si>
</sst>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quotePrefix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0" fillId="0" borderId="0" xfId="0" applyFill="1" applyBorder="1"/>
    <xf numFmtId="0" fontId="0" fillId="2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AB332-82F6-5145-A4B8-E4F29AA0B8A4}">
  <sheetPr codeName="Sheet1"/>
  <dimension ref="A1:Z52"/>
  <sheetViews>
    <sheetView zoomScale="120" zoomScaleNormal="120" workbookViewId="0">
      <selection sqref="A1:XFD1048576"/>
    </sheetView>
  </sheetViews>
  <sheetFormatPr baseColWidth="10" defaultRowHeight="16" x14ac:dyDescent="0.2"/>
  <cols>
    <col min="2" max="2" width="5.1640625" style="5" bestFit="1" customWidth="1"/>
    <col min="3" max="3" width="5.6640625" style="5" bestFit="1" customWidth="1"/>
    <col min="4" max="4" width="7.5" style="5" bestFit="1" customWidth="1"/>
    <col min="5" max="5" width="13.1640625" bestFit="1" customWidth="1"/>
    <col min="13" max="13" width="1.83203125" bestFit="1" customWidth="1"/>
    <col min="15" max="15" width="2.1640625" bestFit="1" customWidth="1"/>
    <col min="17" max="17" width="2.1640625" bestFit="1" customWidth="1"/>
    <col min="18" max="18" width="7.33203125" bestFit="1" customWidth="1"/>
    <col min="19" max="19" width="2.1640625" customWidth="1"/>
    <col min="21" max="21" width="2.1640625" bestFit="1" customWidth="1"/>
    <col min="24" max="24" width="23.1640625" bestFit="1" customWidth="1"/>
    <col min="26" max="26" width="54.1640625" bestFit="1" customWidth="1"/>
  </cols>
  <sheetData>
    <row r="1" spans="1:26" x14ac:dyDescent="0.2">
      <c r="A1" s="1" t="s">
        <v>0</v>
      </c>
      <c r="B1" s="4"/>
      <c r="C1" s="4"/>
      <c r="D1" s="4"/>
    </row>
    <row r="2" spans="1:26" x14ac:dyDescent="0.2">
      <c r="A2" s="1" t="s">
        <v>142</v>
      </c>
      <c r="B2" s="4"/>
      <c r="C2" s="4"/>
      <c r="D2" s="4"/>
    </row>
    <row r="4" spans="1:26" x14ac:dyDescent="0.2">
      <c r="A4" t="s">
        <v>1</v>
      </c>
      <c r="E4" t="s">
        <v>90</v>
      </c>
    </row>
    <row r="6" spans="1:26" ht="17" thickBot="1" x14ac:dyDescent="0.25">
      <c r="A6" s="25" t="s">
        <v>2</v>
      </c>
      <c r="B6" s="26" t="s">
        <v>11</v>
      </c>
      <c r="C6" s="26" t="s">
        <v>57</v>
      </c>
      <c r="D6" s="26" t="s">
        <v>71</v>
      </c>
      <c r="E6" s="25" t="s">
        <v>3</v>
      </c>
      <c r="F6" s="25" t="s">
        <v>4</v>
      </c>
      <c r="G6" s="25" t="s">
        <v>5</v>
      </c>
      <c r="H6" s="25" t="s">
        <v>6</v>
      </c>
      <c r="I6" s="25" t="s">
        <v>61</v>
      </c>
      <c r="J6" s="25"/>
    </row>
    <row r="7" spans="1:26" ht="17" thickTop="1" x14ac:dyDescent="0.2">
      <c r="A7" s="21" t="s">
        <v>81</v>
      </c>
      <c r="B7" s="24"/>
      <c r="C7" s="24"/>
      <c r="D7" s="24"/>
      <c r="E7" s="23"/>
      <c r="F7" s="23"/>
      <c r="G7" s="23"/>
      <c r="H7" s="23"/>
      <c r="I7" s="23"/>
      <c r="J7" s="23"/>
      <c r="M7" t="s">
        <v>132</v>
      </c>
      <c r="N7" t="s">
        <v>95</v>
      </c>
      <c r="O7" t="s">
        <v>137</v>
      </c>
      <c r="P7" t="s">
        <v>113</v>
      </c>
      <c r="Q7" t="s">
        <v>138</v>
      </c>
      <c r="R7" t="s">
        <v>140</v>
      </c>
      <c r="S7" t="s">
        <v>114</v>
      </c>
      <c r="T7">
        <v>0</v>
      </c>
      <c r="U7" t="s">
        <v>114</v>
      </c>
      <c r="V7">
        <v>0</v>
      </c>
      <c r="Y7" t="s">
        <v>134</v>
      </c>
      <c r="Z7" t="str">
        <f>_xlfn.CONCAT(M7:Y7)</f>
        <v>[\osc1sel,"OSC1sel",\button, 0, 0],</v>
      </c>
    </row>
    <row r="8" spans="1:26" x14ac:dyDescent="0.2">
      <c r="A8" s="9" t="s">
        <v>10</v>
      </c>
      <c r="B8" s="20" t="s">
        <v>70</v>
      </c>
      <c r="C8" s="20" t="s">
        <v>58</v>
      </c>
      <c r="D8" s="20"/>
      <c r="E8" s="9" t="s">
        <v>7</v>
      </c>
      <c r="F8" s="9" t="s">
        <v>8</v>
      </c>
      <c r="G8" s="10">
        <v>0</v>
      </c>
      <c r="H8" s="10">
        <v>1</v>
      </c>
      <c r="I8" s="10" t="s">
        <v>62</v>
      </c>
      <c r="J8" s="9"/>
      <c r="M8" t="s">
        <v>132</v>
      </c>
      <c r="N8" t="s">
        <v>96</v>
      </c>
      <c r="O8" t="s">
        <v>137</v>
      </c>
      <c r="P8" t="s">
        <v>115</v>
      </c>
      <c r="Q8" t="s">
        <v>138</v>
      </c>
      <c r="R8" t="s">
        <v>140</v>
      </c>
      <c r="S8" t="s">
        <v>114</v>
      </c>
      <c r="T8">
        <v>1</v>
      </c>
      <c r="U8" t="s">
        <v>114</v>
      </c>
      <c r="V8">
        <v>0</v>
      </c>
      <c r="Y8" t="s">
        <v>134</v>
      </c>
      <c r="Z8" t="str">
        <f t="shared" ref="Z8:Z24" si="0">_xlfn.CONCAT(M8:Y8)</f>
        <v>[\osc2sel,"OSC2sel",\button, 1, 0],</v>
      </c>
    </row>
    <row r="9" spans="1:26" x14ac:dyDescent="0.2">
      <c r="A9" s="14" t="s">
        <v>9</v>
      </c>
      <c r="B9" s="17" t="s">
        <v>70</v>
      </c>
      <c r="C9" s="17" t="s">
        <v>60</v>
      </c>
      <c r="D9" s="17"/>
      <c r="E9" s="14" t="s">
        <v>11</v>
      </c>
      <c r="F9" s="14" t="s">
        <v>12</v>
      </c>
      <c r="G9" s="14">
        <v>0</v>
      </c>
      <c r="H9" s="14">
        <v>7</v>
      </c>
      <c r="I9" s="14" t="s">
        <v>9</v>
      </c>
      <c r="J9" s="14" t="s">
        <v>13</v>
      </c>
      <c r="M9" t="s">
        <v>132</v>
      </c>
      <c r="N9" t="s">
        <v>97</v>
      </c>
      <c r="O9" t="s">
        <v>137</v>
      </c>
      <c r="P9" t="s">
        <v>116</v>
      </c>
      <c r="Q9" t="s">
        <v>138</v>
      </c>
      <c r="R9" t="s">
        <v>141</v>
      </c>
      <c r="S9" t="s">
        <v>114</v>
      </c>
      <c r="T9">
        <v>0</v>
      </c>
      <c r="U9" t="s">
        <v>114</v>
      </c>
      <c r="V9">
        <v>0.5</v>
      </c>
      <c r="Y9" t="s">
        <v>134</v>
      </c>
      <c r="Z9" t="str">
        <f t="shared" si="0"/>
        <v>[\osc1tune,"Osc1tune",\knob, 0, 0.5],</v>
      </c>
    </row>
    <row r="10" spans="1:26" x14ac:dyDescent="0.2">
      <c r="A10" s="18" t="s">
        <v>14</v>
      </c>
      <c r="B10" s="19" t="s">
        <v>70</v>
      </c>
      <c r="C10" s="19" t="s">
        <v>60</v>
      </c>
      <c r="D10" s="19"/>
      <c r="E10" s="18" t="s">
        <v>15</v>
      </c>
      <c r="F10" s="18" t="s">
        <v>12</v>
      </c>
      <c r="G10" s="18">
        <v>-2</v>
      </c>
      <c r="H10" s="18">
        <v>8</v>
      </c>
      <c r="I10" s="18" t="s">
        <v>14</v>
      </c>
      <c r="J10" s="18"/>
      <c r="M10" t="s">
        <v>132</v>
      </c>
      <c r="N10" t="s">
        <v>98</v>
      </c>
      <c r="O10" t="s">
        <v>137</v>
      </c>
      <c r="P10" t="s">
        <v>117</v>
      </c>
      <c r="Q10" t="s">
        <v>138</v>
      </c>
      <c r="R10" t="s">
        <v>141</v>
      </c>
      <c r="S10" t="s">
        <v>114</v>
      </c>
      <c r="T10">
        <v>0</v>
      </c>
      <c r="U10" t="s">
        <v>114</v>
      </c>
      <c r="V10">
        <v>0.5</v>
      </c>
      <c r="Y10" t="s">
        <v>134</v>
      </c>
      <c r="Z10" t="str">
        <f t="shared" si="0"/>
        <v>[\osc2tune,"Osc2tune",\knob, 0, 0.5],</v>
      </c>
    </row>
    <row r="11" spans="1:26" x14ac:dyDescent="0.2">
      <c r="A11" s="21" t="s">
        <v>16</v>
      </c>
      <c r="B11" s="24"/>
      <c r="C11" s="24"/>
      <c r="D11" s="24"/>
      <c r="E11" s="23"/>
      <c r="F11" s="23"/>
      <c r="G11" s="23"/>
      <c r="H11" s="23"/>
      <c r="I11" s="23"/>
      <c r="J11" s="23"/>
      <c r="M11" t="s">
        <v>132</v>
      </c>
      <c r="N11" t="s">
        <v>99</v>
      </c>
      <c r="O11" t="s">
        <v>137</v>
      </c>
      <c r="P11" t="s">
        <v>118</v>
      </c>
      <c r="Q11" t="s">
        <v>138</v>
      </c>
      <c r="R11" t="s">
        <v>141</v>
      </c>
      <c r="S11" t="s">
        <v>114</v>
      </c>
      <c r="T11">
        <v>0</v>
      </c>
      <c r="U11" t="s">
        <v>114</v>
      </c>
      <c r="V11">
        <v>0.5</v>
      </c>
      <c r="Y11" t="s">
        <v>134</v>
      </c>
      <c r="Z11" t="str">
        <f t="shared" si="0"/>
        <v>[\oscMix,"OscMix",\knob, 0, 0.5],</v>
      </c>
    </row>
    <row r="12" spans="1:26" x14ac:dyDescent="0.2">
      <c r="A12" s="7" t="s">
        <v>22</v>
      </c>
      <c r="B12" s="8">
        <v>0</v>
      </c>
      <c r="C12" s="8" t="s">
        <v>58</v>
      </c>
      <c r="D12" s="8" t="s">
        <v>72</v>
      </c>
      <c r="E12" s="9" t="s">
        <v>25</v>
      </c>
      <c r="F12" s="9" t="s">
        <v>8</v>
      </c>
      <c r="G12" s="10">
        <v>-24</v>
      </c>
      <c r="H12" s="10">
        <v>24</v>
      </c>
      <c r="I12" s="10" t="s">
        <v>64</v>
      </c>
      <c r="J12" s="11" t="s">
        <v>30</v>
      </c>
      <c r="M12" t="s">
        <v>132</v>
      </c>
      <c r="N12" t="s">
        <v>100</v>
      </c>
      <c r="O12" t="s">
        <v>137</v>
      </c>
      <c r="P12" t="s">
        <v>119</v>
      </c>
      <c r="Q12" t="s">
        <v>138</v>
      </c>
      <c r="R12" t="s">
        <v>141</v>
      </c>
      <c r="S12" t="s">
        <v>114</v>
      </c>
      <c r="T12">
        <v>-1</v>
      </c>
      <c r="U12" t="s">
        <v>114</v>
      </c>
      <c r="V12">
        <v>0</v>
      </c>
      <c r="Y12" t="s">
        <v>134</v>
      </c>
      <c r="Z12" t="str">
        <f t="shared" si="0"/>
        <v>[\oscNoise,"OscNoise",\knob, -1, 0],</v>
      </c>
    </row>
    <row r="13" spans="1:26" x14ac:dyDescent="0.2">
      <c r="A13" s="12" t="s">
        <v>21</v>
      </c>
      <c r="B13" s="13">
        <v>0</v>
      </c>
      <c r="C13" s="13" t="s">
        <v>58</v>
      </c>
      <c r="D13" s="13" t="s">
        <v>73</v>
      </c>
      <c r="E13" s="14" t="s">
        <v>26</v>
      </c>
      <c r="F13" s="14" t="s">
        <v>8</v>
      </c>
      <c r="G13" s="15">
        <v>-24</v>
      </c>
      <c r="H13" s="15">
        <v>24</v>
      </c>
      <c r="I13" s="15" t="s">
        <v>64</v>
      </c>
      <c r="J13" s="16" t="s">
        <v>30</v>
      </c>
      <c r="M13" t="s">
        <v>132</v>
      </c>
      <c r="N13" t="s">
        <v>101</v>
      </c>
      <c r="O13" t="s">
        <v>137</v>
      </c>
      <c r="P13" t="s">
        <v>120</v>
      </c>
      <c r="Q13" t="s">
        <v>138</v>
      </c>
      <c r="R13" t="s">
        <v>141</v>
      </c>
      <c r="S13" t="s">
        <v>114</v>
      </c>
      <c r="T13">
        <v>500</v>
      </c>
      <c r="U13" t="s">
        <v>114</v>
      </c>
      <c r="V13" s="34">
        <v>500</v>
      </c>
      <c r="W13" s="34" t="s">
        <v>139</v>
      </c>
      <c r="X13" s="34" t="s">
        <v>135</v>
      </c>
      <c r="Y13" t="s">
        <v>134</v>
      </c>
      <c r="Z13" t="str">
        <f t="shared" si="0"/>
        <v>[\lpfCut,"LPF cut",\knob, 500, 500.explin(15, 12000, 0.001, 1)],</v>
      </c>
    </row>
    <row r="14" spans="1:26" x14ac:dyDescent="0.2">
      <c r="A14" s="12" t="s">
        <v>23</v>
      </c>
      <c r="B14" s="13">
        <v>0</v>
      </c>
      <c r="C14" s="13" t="s">
        <v>58</v>
      </c>
      <c r="D14" s="13" t="s">
        <v>74</v>
      </c>
      <c r="E14" s="14" t="s">
        <v>27</v>
      </c>
      <c r="F14" s="14" t="s">
        <v>8</v>
      </c>
      <c r="G14" s="15">
        <v>-1</v>
      </c>
      <c r="H14" s="15">
        <v>1</v>
      </c>
      <c r="I14" s="15" t="s">
        <v>65</v>
      </c>
      <c r="J14" s="14" t="s">
        <v>31</v>
      </c>
      <c r="M14" t="s">
        <v>132</v>
      </c>
      <c r="N14" t="s">
        <v>102</v>
      </c>
      <c r="O14" t="s">
        <v>137</v>
      </c>
      <c r="P14" t="s">
        <v>121</v>
      </c>
      <c r="Q14" t="s">
        <v>138</v>
      </c>
      <c r="R14" t="s">
        <v>141</v>
      </c>
      <c r="S14" t="s">
        <v>114</v>
      </c>
      <c r="T14">
        <v>3.3</v>
      </c>
      <c r="U14" t="s">
        <v>114</v>
      </c>
      <c r="V14" s="34">
        <v>3.3</v>
      </c>
      <c r="W14" s="34" t="s">
        <v>139</v>
      </c>
      <c r="X14" t="s">
        <v>136</v>
      </c>
      <c r="Y14" t="s">
        <v>134</v>
      </c>
      <c r="Z14" t="str">
        <f t="shared" si="0"/>
        <v>[\lpfRes,"LPF res",\knob, 3.3, 3.3.linlin(0,4,0,1)],</v>
      </c>
    </row>
    <row r="15" spans="1:26" x14ac:dyDescent="0.2">
      <c r="A15" s="12" t="s">
        <v>24</v>
      </c>
      <c r="B15" s="13">
        <v>0</v>
      </c>
      <c r="C15" s="13" t="s">
        <v>58</v>
      </c>
      <c r="D15" s="13" t="s">
        <v>75</v>
      </c>
      <c r="E15" s="14" t="s">
        <v>28</v>
      </c>
      <c r="F15" s="14" t="s">
        <v>8</v>
      </c>
      <c r="G15" s="15">
        <v>0</v>
      </c>
      <c r="H15" s="15">
        <v>1</v>
      </c>
      <c r="I15" s="15" t="s">
        <v>65</v>
      </c>
      <c r="J15" s="14" t="s">
        <v>32</v>
      </c>
      <c r="M15" t="s">
        <v>132</v>
      </c>
      <c r="N15" t="s">
        <v>103</v>
      </c>
      <c r="O15" t="s">
        <v>137</v>
      </c>
      <c r="P15" t="s">
        <v>122</v>
      </c>
      <c r="Q15" t="s">
        <v>138</v>
      </c>
      <c r="R15" t="s">
        <v>141</v>
      </c>
      <c r="S15" t="s">
        <v>114</v>
      </c>
      <c r="T15">
        <v>1</v>
      </c>
      <c r="U15" t="s">
        <v>114</v>
      </c>
      <c r="V15">
        <v>1</v>
      </c>
      <c r="Y15" t="s">
        <v>134</v>
      </c>
      <c r="Z15" t="str">
        <f t="shared" si="0"/>
        <v>[\lpfEnv,"LPF Env",\knob, 1, 1],</v>
      </c>
    </row>
    <row r="16" spans="1:26" x14ac:dyDescent="0.2">
      <c r="A16" s="12" t="s">
        <v>17</v>
      </c>
      <c r="B16" s="13">
        <v>0</v>
      </c>
      <c r="C16" s="13" t="s">
        <v>59</v>
      </c>
      <c r="D16" s="13" t="s">
        <v>77</v>
      </c>
      <c r="E16" s="14" t="s">
        <v>18</v>
      </c>
      <c r="F16" s="14" t="s">
        <v>12</v>
      </c>
      <c r="G16" s="14">
        <v>0</v>
      </c>
      <c r="H16" s="14">
        <v>2</v>
      </c>
      <c r="I16" s="14" t="s">
        <v>63</v>
      </c>
      <c r="J16" s="14" t="s">
        <v>29</v>
      </c>
      <c r="M16" t="s">
        <v>132</v>
      </c>
      <c r="N16" t="s">
        <v>104</v>
      </c>
      <c r="O16" t="s">
        <v>137</v>
      </c>
      <c r="P16" t="s">
        <v>36</v>
      </c>
      <c r="Q16" t="s">
        <v>138</v>
      </c>
      <c r="R16" t="s">
        <v>141</v>
      </c>
      <c r="S16" t="s">
        <v>114</v>
      </c>
      <c r="T16">
        <v>1</v>
      </c>
      <c r="U16" t="s">
        <v>114</v>
      </c>
      <c r="V16">
        <v>1</v>
      </c>
      <c r="Y16" t="s">
        <v>134</v>
      </c>
      <c r="Z16" t="str">
        <f t="shared" si="0"/>
        <v>[\lpfMix,"LPF Mix",\knob, 1, 1],</v>
      </c>
    </row>
    <row r="17" spans="1:26" x14ac:dyDescent="0.2">
      <c r="A17" s="12" t="s">
        <v>19</v>
      </c>
      <c r="B17" s="13">
        <v>0</v>
      </c>
      <c r="C17" s="13" t="s">
        <v>59</v>
      </c>
      <c r="D17" s="13" t="s">
        <v>78</v>
      </c>
      <c r="E17" s="14" t="s">
        <v>20</v>
      </c>
      <c r="F17" s="14" t="s">
        <v>12</v>
      </c>
      <c r="G17" s="14">
        <v>0</v>
      </c>
      <c r="H17" s="14">
        <v>2</v>
      </c>
      <c r="I17" s="14" t="s">
        <v>63</v>
      </c>
      <c r="J17" s="14" t="s">
        <v>29</v>
      </c>
      <c r="M17" t="s">
        <v>132</v>
      </c>
      <c r="N17" t="s">
        <v>105</v>
      </c>
      <c r="O17" t="s">
        <v>137</v>
      </c>
      <c r="P17" t="s">
        <v>123</v>
      </c>
      <c r="Q17" t="s">
        <v>138</v>
      </c>
      <c r="R17" t="s">
        <v>141</v>
      </c>
      <c r="S17" t="s">
        <v>114</v>
      </c>
      <c r="T17">
        <v>0.1</v>
      </c>
      <c r="U17" t="s">
        <v>114</v>
      </c>
      <c r="V17" s="34">
        <v>0.1</v>
      </c>
      <c r="W17" s="34" t="s">
        <v>139</v>
      </c>
      <c r="X17" s="34" t="s">
        <v>131</v>
      </c>
      <c r="Y17" t="s">
        <v>134</v>
      </c>
      <c r="Z17" t="str">
        <f t="shared" si="0"/>
        <v>[\lpfAtt,"LPF Att",\knob, 0.1, 0.1.linlin(0,~envSegMax,0,1)],</v>
      </c>
    </row>
    <row r="18" spans="1:26" x14ac:dyDescent="0.2">
      <c r="A18" s="14"/>
      <c r="B18" s="17"/>
      <c r="C18" s="17"/>
      <c r="D18" s="17" t="s">
        <v>79</v>
      </c>
      <c r="E18" s="14"/>
      <c r="F18" s="14"/>
      <c r="G18" s="14"/>
      <c r="H18" s="14"/>
      <c r="I18" s="14"/>
      <c r="J18" s="14"/>
      <c r="M18" t="s">
        <v>132</v>
      </c>
      <c r="N18" t="s">
        <v>106</v>
      </c>
      <c r="O18" t="s">
        <v>137</v>
      </c>
      <c r="P18" t="s">
        <v>124</v>
      </c>
      <c r="Q18" t="s">
        <v>138</v>
      </c>
      <c r="R18" t="s">
        <v>141</v>
      </c>
      <c r="S18" t="s">
        <v>114</v>
      </c>
      <c r="T18">
        <v>0.1</v>
      </c>
      <c r="U18" t="s">
        <v>114</v>
      </c>
      <c r="V18">
        <v>0.1</v>
      </c>
      <c r="W18" t="s">
        <v>139</v>
      </c>
      <c r="X18" s="34" t="s">
        <v>131</v>
      </c>
      <c r="Y18" t="s">
        <v>134</v>
      </c>
      <c r="Z18" t="str">
        <f t="shared" si="0"/>
        <v>[\lpfDec,"LPF Dec",\knob, 0.1, 0.1.linlin(0,~envSegMax,0,1)],</v>
      </c>
    </row>
    <row r="19" spans="1:26" x14ac:dyDescent="0.2">
      <c r="A19" s="18"/>
      <c r="B19" s="19"/>
      <c r="C19" s="19"/>
      <c r="D19" s="19" t="s">
        <v>80</v>
      </c>
      <c r="E19" s="18"/>
      <c r="F19" s="18"/>
      <c r="G19" s="18"/>
      <c r="H19" s="18"/>
      <c r="I19" s="18"/>
      <c r="J19" s="18"/>
      <c r="M19" t="s">
        <v>132</v>
      </c>
      <c r="N19" t="s">
        <v>107</v>
      </c>
      <c r="O19" t="s">
        <v>137</v>
      </c>
      <c r="P19" t="s">
        <v>125</v>
      </c>
      <c r="Q19" t="s">
        <v>138</v>
      </c>
      <c r="R19" t="s">
        <v>141</v>
      </c>
      <c r="S19" t="s">
        <v>114</v>
      </c>
      <c r="T19">
        <v>0.9</v>
      </c>
      <c r="U19" t="s">
        <v>114</v>
      </c>
      <c r="V19">
        <v>0.9</v>
      </c>
      <c r="W19" t="s">
        <v>139</v>
      </c>
      <c r="X19" s="34" t="s">
        <v>131</v>
      </c>
      <c r="Y19" t="s">
        <v>134</v>
      </c>
      <c r="Z19" t="str">
        <f t="shared" si="0"/>
        <v>[\lpfSus,"LPF Sus",\knob, 0.9, 0.9.linlin(0,~envSegMax,0,1)],</v>
      </c>
    </row>
    <row r="20" spans="1:26" x14ac:dyDescent="0.2">
      <c r="A20" s="7" t="s">
        <v>33</v>
      </c>
      <c r="B20" s="8">
        <v>1</v>
      </c>
      <c r="C20" s="8" t="s">
        <v>58</v>
      </c>
      <c r="D20" s="8" t="s">
        <v>72</v>
      </c>
      <c r="E20" s="9" t="s">
        <v>37</v>
      </c>
      <c r="F20" s="9" t="s">
        <v>8</v>
      </c>
      <c r="G20" s="10">
        <v>15</v>
      </c>
      <c r="H20" s="10">
        <v>12000</v>
      </c>
      <c r="I20" s="10" t="s">
        <v>66</v>
      </c>
      <c r="J20" s="9"/>
      <c r="M20" t="s">
        <v>132</v>
      </c>
      <c r="N20" t="s">
        <v>108</v>
      </c>
      <c r="O20" t="s">
        <v>137</v>
      </c>
      <c r="P20" t="s">
        <v>126</v>
      </c>
      <c r="Q20" t="s">
        <v>138</v>
      </c>
      <c r="R20" t="s">
        <v>141</v>
      </c>
      <c r="S20" t="s">
        <v>114</v>
      </c>
      <c r="T20">
        <v>0.2</v>
      </c>
      <c r="U20" t="s">
        <v>114</v>
      </c>
      <c r="V20">
        <v>0.2</v>
      </c>
      <c r="W20" t="s">
        <v>139</v>
      </c>
      <c r="X20" s="34" t="s">
        <v>131</v>
      </c>
      <c r="Y20" t="s">
        <v>134</v>
      </c>
      <c r="Z20" t="str">
        <f t="shared" si="0"/>
        <v>[\lpfRel,"LPF Rel",\knob, 0.2, 0.2.linlin(0,~envSegMax,0,1)],</v>
      </c>
    </row>
    <row r="21" spans="1:26" x14ac:dyDescent="0.2">
      <c r="A21" s="12" t="s">
        <v>34</v>
      </c>
      <c r="B21" s="13">
        <v>1</v>
      </c>
      <c r="C21" s="13" t="s">
        <v>58</v>
      </c>
      <c r="D21" s="13" t="s">
        <v>73</v>
      </c>
      <c r="E21" s="14" t="s">
        <v>38</v>
      </c>
      <c r="F21" s="14" t="s">
        <v>8</v>
      </c>
      <c r="G21" s="15">
        <v>0</v>
      </c>
      <c r="H21" s="15">
        <v>1</v>
      </c>
      <c r="I21" s="15" t="s">
        <v>67</v>
      </c>
      <c r="J21" s="14"/>
      <c r="M21" t="s">
        <v>132</v>
      </c>
      <c r="N21" t="s">
        <v>109</v>
      </c>
      <c r="O21" t="s">
        <v>137</v>
      </c>
      <c r="P21" t="s">
        <v>127</v>
      </c>
      <c r="Q21" t="s">
        <v>138</v>
      </c>
      <c r="R21" t="s">
        <v>141</v>
      </c>
      <c r="S21" t="s">
        <v>114</v>
      </c>
      <c r="T21">
        <v>0.1</v>
      </c>
      <c r="U21" t="s">
        <v>114</v>
      </c>
      <c r="V21">
        <v>0.1</v>
      </c>
      <c r="W21" t="s">
        <v>139</v>
      </c>
      <c r="X21" s="34" t="s">
        <v>131</v>
      </c>
      <c r="Y21" t="s">
        <v>134</v>
      </c>
      <c r="Z21" t="str">
        <f t="shared" si="0"/>
        <v>[\ampAtt,"Amp Att",\knob, 0.1, 0.1.linlin(0,~envSegMax,0,1)],</v>
      </c>
    </row>
    <row r="22" spans="1:26" x14ac:dyDescent="0.2">
      <c r="A22" s="12" t="s">
        <v>35</v>
      </c>
      <c r="B22" s="13">
        <v>1</v>
      </c>
      <c r="C22" s="13" t="s">
        <v>58</v>
      </c>
      <c r="D22" s="13" t="s">
        <v>74</v>
      </c>
      <c r="E22" s="14" t="s">
        <v>39</v>
      </c>
      <c r="F22" s="14" t="s">
        <v>8</v>
      </c>
      <c r="G22" s="15">
        <v>0</v>
      </c>
      <c r="H22" s="15">
        <v>1</v>
      </c>
      <c r="I22" s="15" t="s">
        <v>67</v>
      </c>
      <c r="J22" s="14"/>
      <c r="M22" t="s">
        <v>132</v>
      </c>
      <c r="N22" t="s">
        <v>110</v>
      </c>
      <c r="O22" t="s">
        <v>137</v>
      </c>
      <c r="P22" t="s">
        <v>128</v>
      </c>
      <c r="Q22" t="s">
        <v>138</v>
      </c>
      <c r="R22" t="s">
        <v>141</v>
      </c>
      <c r="S22" t="s">
        <v>114</v>
      </c>
      <c r="T22">
        <v>0.1</v>
      </c>
      <c r="U22" t="s">
        <v>114</v>
      </c>
      <c r="V22">
        <v>0.1</v>
      </c>
      <c r="W22" t="s">
        <v>139</v>
      </c>
      <c r="X22" s="34" t="s">
        <v>131</v>
      </c>
      <c r="Y22" t="s">
        <v>134</v>
      </c>
      <c r="Z22" t="str">
        <f t="shared" si="0"/>
        <v>[\ampDec,"Amp Dec",\knob, 0.1, 0.1.linlin(0,~envSegMax,0,1)],</v>
      </c>
    </row>
    <row r="23" spans="1:26" x14ac:dyDescent="0.2">
      <c r="A23" s="12" t="s">
        <v>36</v>
      </c>
      <c r="B23" s="13">
        <v>1</v>
      </c>
      <c r="C23" s="13" t="s">
        <v>58</v>
      </c>
      <c r="D23" s="13" t="s">
        <v>75</v>
      </c>
      <c r="E23" s="14" t="s">
        <v>40</v>
      </c>
      <c r="F23" s="14" t="s">
        <v>8</v>
      </c>
      <c r="G23" s="15">
        <v>0</v>
      </c>
      <c r="H23" s="15">
        <v>1</v>
      </c>
      <c r="I23" s="15" t="s">
        <v>65</v>
      </c>
      <c r="J23" s="14"/>
      <c r="M23" t="s">
        <v>132</v>
      </c>
      <c r="N23" t="s">
        <v>111</v>
      </c>
      <c r="O23" t="s">
        <v>137</v>
      </c>
      <c r="P23" t="s">
        <v>129</v>
      </c>
      <c r="Q23" t="s">
        <v>138</v>
      </c>
      <c r="R23" t="s">
        <v>141</v>
      </c>
      <c r="S23" t="s">
        <v>114</v>
      </c>
      <c r="T23">
        <v>0.7</v>
      </c>
      <c r="U23" t="s">
        <v>114</v>
      </c>
      <c r="V23">
        <v>0.7</v>
      </c>
      <c r="W23" t="s">
        <v>139</v>
      </c>
      <c r="X23" s="34" t="s">
        <v>131</v>
      </c>
      <c r="Y23" t="s">
        <v>134</v>
      </c>
      <c r="Z23" t="str">
        <f t="shared" si="0"/>
        <v>[\ampSus,"Amp Sus",\knob, 0.7, 0.7.linlin(0,~envSegMax,0,1)],</v>
      </c>
    </row>
    <row r="24" spans="1:26" x14ac:dyDescent="0.2">
      <c r="A24" s="14"/>
      <c r="B24" s="17"/>
      <c r="C24" s="17"/>
      <c r="D24" s="17" t="s">
        <v>77</v>
      </c>
      <c r="E24" s="14"/>
      <c r="F24" s="14"/>
      <c r="G24" s="14"/>
      <c r="H24" s="14"/>
      <c r="I24" s="14"/>
      <c r="J24" s="14"/>
      <c r="M24" t="s">
        <v>132</v>
      </c>
      <c r="N24" t="s">
        <v>112</v>
      </c>
      <c r="O24" t="s">
        <v>137</v>
      </c>
      <c r="P24" t="s">
        <v>130</v>
      </c>
      <c r="Q24" t="s">
        <v>138</v>
      </c>
      <c r="R24" t="s">
        <v>141</v>
      </c>
      <c r="S24" t="s">
        <v>114</v>
      </c>
      <c r="T24">
        <v>0.2</v>
      </c>
      <c r="U24" t="s">
        <v>114</v>
      </c>
      <c r="V24">
        <v>0.2</v>
      </c>
      <c r="W24" t="s">
        <v>139</v>
      </c>
      <c r="X24" s="34" t="s">
        <v>131</v>
      </c>
      <c r="Y24" t="s">
        <v>133</v>
      </c>
      <c r="Z24" t="str">
        <f t="shared" si="0"/>
        <v>[\ampRel,"Amp Rel",\knob, 0.2, 0.2.linlin(0,~envSegMax,0,1)]</v>
      </c>
    </row>
    <row r="25" spans="1:26" x14ac:dyDescent="0.2">
      <c r="A25" s="14"/>
      <c r="B25" s="17"/>
      <c r="C25" s="17"/>
      <c r="D25" s="17" t="s">
        <v>78</v>
      </c>
      <c r="E25" s="14"/>
      <c r="F25" s="14"/>
      <c r="G25" s="14"/>
      <c r="H25" s="14"/>
      <c r="I25" s="14"/>
      <c r="J25" s="14"/>
    </row>
    <row r="26" spans="1:26" x14ac:dyDescent="0.2">
      <c r="A26" s="14"/>
      <c r="B26" s="17"/>
      <c r="C26" s="17"/>
      <c r="D26" s="17" t="s">
        <v>79</v>
      </c>
      <c r="E26" s="14"/>
      <c r="F26" s="14"/>
      <c r="G26" s="14"/>
      <c r="H26" s="14"/>
      <c r="I26" s="14"/>
      <c r="J26" s="14"/>
    </row>
    <row r="27" spans="1:26" x14ac:dyDescent="0.2">
      <c r="A27" s="18"/>
      <c r="B27" s="19"/>
      <c r="C27" s="19"/>
      <c r="D27" s="19" t="s">
        <v>80</v>
      </c>
      <c r="E27" s="18"/>
      <c r="F27" s="18"/>
      <c r="G27" s="18"/>
      <c r="H27" s="18"/>
      <c r="I27" s="18"/>
      <c r="J27" s="18"/>
    </row>
    <row r="28" spans="1:26" x14ac:dyDescent="0.2">
      <c r="A28" s="3" t="s">
        <v>41</v>
      </c>
      <c r="B28" s="6">
        <v>2</v>
      </c>
      <c r="C28" s="6" t="s">
        <v>58</v>
      </c>
      <c r="D28" s="6" t="s">
        <v>72</v>
      </c>
      <c r="E28" t="s">
        <v>48</v>
      </c>
      <c r="F28" t="s">
        <v>12</v>
      </c>
      <c r="G28" s="2">
        <v>1</v>
      </c>
      <c r="H28" s="2">
        <v>2000</v>
      </c>
      <c r="I28" s="2" t="s">
        <v>68</v>
      </c>
    </row>
    <row r="29" spans="1:26" x14ac:dyDescent="0.2">
      <c r="A29" s="3" t="s">
        <v>42</v>
      </c>
      <c r="B29" s="6">
        <v>2</v>
      </c>
      <c r="C29" s="6" t="s">
        <v>58</v>
      </c>
      <c r="D29" s="6" t="s">
        <v>73</v>
      </c>
      <c r="E29" t="s">
        <v>45</v>
      </c>
      <c r="F29" t="s">
        <v>12</v>
      </c>
      <c r="G29" s="2">
        <v>1</v>
      </c>
      <c r="H29" s="2">
        <v>2000</v>
      </c>
      <c r="I29" s="2" t="s">
        <v>68</v>
      </c>
    </row>
    <row r="30" spans="1:26" x14ac:dyDescent="0.2">
      <c r="A30" s="3" t="s">
        <v>43</v>
      </c>
      <c r="B30" s="6">
        <v>2</v>
      </c>
      <c r="C30" s="6" t="s">
        <v>58</v>
      </c>
      <c r="D30" s="6" t="s">
        <v>74</v>
      </c>
      <c r="E30" t="s">
        <v>46</v>
      </c>
      <c r="F30" t="s">
        <v>8</v>
      </c>
      <c r="G30" s="2">
        <v>0</v>
      </c>
      <c r="H30" s="2">
        <v>1</v>
      </c>
      <c r="I30" s="2" t="s">
        <v>69</v>
      </c>
    </row>
    <row r="31" spans="1:26" x14ac:dyDescent="0.2">
      <c r="A31" s="3" t="s">
        <v>44</v>
      </c>
      <c r="B31" s="6">
        <v>2</v>
      </c>
      <c r="C31" s="6" t="s">
        <v>58</v>
      </c>
      <c r="D31" s="6" t="s">
        <v>75</v>
      </c>
      <c r="E31" t="s">
        <v>47</v>
      </c>
      <c r="F31" t="s">
        <v>8</v>
      </c>
      <c r="G31" s="2">
        <v>1</v>
      </c>
      <c r="H31" s="2">
        <v>2000</v>
      </c>
      <c r="I31" s="2" t="s">
        <v>68</v>
      </c>
    </row>
    <row r="32" spans="1:26" x14ac:dyDescent="0.2">
      <c r="D32" s="5" t="s">
        <v>77</v>
      </c>
    </row>
    <row r="33" spans="1:10" x14ac:dyDescent="0.2">
      <c r="D33" s="5" t="s">
        <v>78</v>
      </c>
    </row>
    <row r="34" spans="1:10" x14ac:dyDescent="0.2">
      <c r="D34" s="5" t="s">
        <v>79</v>
      </c>
    </row>
    <row r="35" spans="1:10" x14ac:dyDescent="0.2">
      <c r="D35" s="5" t="s">
        <v>80</v>
      </c>
    </row>
    <row r="36" spans="1:10" x14ac:dyDescent="0.2">
      <c r="A36" s="7" t="s">
        <v>49</v>
      </c>
      <c r="B36" s="8">
        <v>3</v>
      </c>
      <c r="C36" s="8" t="s">
        <v>58</v>
      </c>
      <c r="D36" s="8" t="s">
        <v>72</v>
      </c>
      <c r="E36" s="9" t="s">
        <v>53</v>
      </c>
      <c r="F36" s="9" t="s">
        <v>8</v>
      </c>
      <c r="G36" s="10">
        <v>1</v>
      </c>
      <c r="H36" s="10">
        <v>2000</v>
      </c>
      <c r="I36" s="10" t="s">
        <v>68</v>
      </c>
      <c r="J36" s="9"/>
    </row>
    <row r="37" spans="1:10" x14ac:dyDescent="0.2">
      <c r="A37" s="12" t="s">
        <v>50</v>
      </c>
      <c r="B37" s="13">
        <v>3</v>
      </c>
      <c r="C37" s="13" t="s">
        <v>58</v>
      </c>
      <c r="D37" s="13" t="s">
        <v>73</v>
      </c>
      <c r="E37" s="14" t="s">
        <v>56</v>
      </c>
      <c r="F37" s="14" t="s">
        <v>8</v>
      </c>
      <c r="G37" s="15">
        <v>1</v>
      </c>
      <c r="H37" s="15">
        <v>2000</v>
      </c>
      <c r="I37" s="15" t="s">
        <v>68</v>
      </c>
      <c r="J37" s="14"/>
    </row>
    <row r="38" spans="1:10" x14ac:dyDescent="0.2">
      <c r="A38" s="12" t="s">
        <v>51</v>
      </c>
      <c r="B38" s="13">
        <v>3</v>
      </c>
      <c r="C38" s="13" t="s">
        <v>58</v>
      </c>
      <c r="D38" s="13" t="s">
        <v>74</v>
      </c>
      <c r="E38" s="14" t="s">
        <v>54</v>
      </c>
      <c r="F38" s="14" t="s">
        <v>8</v>
      </c>
      <c r="G38" s="15">
        <v>0</v>
      </c>
      <c r="H38" s="15">
        <v>1</v>
      </c>
      <c r="I38" s="15" t="s">
        <v>69</v>
      </c>
      <c r="J38" s="14"/>
    </row>
    <row r="39" spans="1:10" x14ac:dyDescent="0.2">
      <c r="A39" s="12" t="s">
        <v>52</v>
      </c>
      <c r="B39" s="13">
        <v>3</v>
      </c>
      <c r="C39" s="13" t="s">
        <v>58</v>
      </c>
      <c r="D39" s="13" t="s">
        <v>75</v>
      </c>
      <c r="E39" s="14" t="s">
        <v>55</v>
      </c>
      <c r="F39" s="14" t="s">
        <v>8</v>
      </c>
      <c r="G39" s="15">
        <v>1</v>
      </c>
      <c r="H39" s="15">
        <v>2000</v>
      </c>
      <c r="I39" s="15" t="s">
        <v>68</v>
      </c>
      <c r="J39" s="14"/>
    </row>
    <row r="40" spans="1:10" x14ac:dyDescent="0.2">
      <c r="A40" s="14"/>
      <c r="B40" s="17"/>
      <c r="C40" s="17"/>
      <c r="D40" s="17" t="s">
        <v>77</v>
      </c>
      <c r="E40" s="14"/>
      <c r="F40" s="14"/>
      <c r="G40" s="14"/>
      <c r="H40" s="14"/>
      <c r="I40" s="14"/>
      <c r="J40" s="14"/>
    </row>
    <row r="41" spans="1:10" x14ac:dyDescent="0.2">
      <c r="A41" s="14"/>
      <c r="B41" s="17"/>
      <c r="C41" s="17"/>
      <c r="D41" s="17" t="s">
        <v>78</v>
      </c>
      <c r="E41" s="14"/>
      <c r="F41" s="14"/>
      <c r="G41" s="14"/>
      <c r="H41" s="14"/>
      <c r="I41" s="14"/>
      <c r="J41" s="14"/>
    </row>
    <row r="42" spans="1:10" x14ac:dyDescent="0.2">
      <c r="A42" s="14"/>
      <c r="B42" s="17"/>
      <c r="C42" s="17"/>
      <c r="D42" s="17" t="s">
        <v>79</v>
      </c>
      <c r="E42" s="14"/>
      <c r="F42" s="14"/>
      <c r="G42" s="14"/>
      <c r="H42" s="14"/>
      <c r="I42" s="14"/>
      <c r="J42" s="14"/>
    </row>
    <row r="43" spans="1:10" x14ac:dyDescent="0.2">
      <c r="A43" s="18"/>
      <c r="B43" s="19"/>
      <c r="C43" s="19"/>
      <c r="D43" s="19" t="s">
        <v>80</v>
      </c>
      <c r="E43" s="18"/>
      <c r="F43" s="18"/>
      <c r="G43" s="18"/>
      <c r="H43" s="18"/>
      <c r="I43" s="18"/>
      <c r="J43" s="18"/>
    </row>
    <row r="44" spans="1:10" x14ac:dyDescent="0.2">
      <c r="A44" s="21" t="s">
        <v>76</v>
      </c>
      <c r="B44" s="22"/>
      <c r="C44" s="22"/>
      <c r="D44" s="22"/>
      <c r="E44" s="28"/>
      <c r="F44" s="23"/>
      <c r="G44" s="23"/>
      <c r="H44" s="23"/>
      <c r="I44" s="23"/>
      <c r="J44" s="23"/>
    </row>
    <row r="45" spans="1:10" x14ac:dyDescent="0.2">
      <c r="A45" s="9" t="s">
        <v>82</v>
      </c>
      <c r="B45" s="20">
        <v>4</v>
      </c>
      <c r="C45" s="20" t="s">
        <v>58</v>
      </c>
      <c r="D45" s="8" t="s">
        <v>72</v>
      </c>
      <c r="E45" s="29" t="s">
        <v>89</v>
      </c>
      <c r="F45" s="9"/>
      <c r="G45" s="9"/>
      <c r="H45" s="9"/>
      <c r="I45" s="9"/>
      <c r="J45" s="9"/>
    </row>
    <row r="46" spans="1:10" x14ac:dyDescent="0.2">
      <c r="A46" s="14"/>
      <c r="B46" s="17"/>
      <c r="C46" s="17"/>
      <c r="D46" s="13" t="s">
        <v>73</v>
      </c>
      <c r="E46" s="30"/>
      <c r="F46" s="14"/>
      <c r="G46" s="14"/>
      <c r="H46" s="14"/>
      <c r="I46" s="14"/>
      <c r="J46" s="14"/>
    </row>
    <row r="47" spans="1:10" x14ac:dyDescent="0.2">
      <c r="A47" s="14"/>
      <c r="B47" s="17"/>
      <c r="C47" s="17"/>
      <c r="D47" s="13" t="s">
        <v>74</v>
      </c>
      <c r="E47" s="30"/>
      <c r="F47" s="14"/>
      <c r="G47" s="14"/>
      <c r="H47" s="14"/>
      <c r="I47" s="14"/>
      <c r="J47" s="14"/>
    </row>
    <row r="48" spans="1:10" x14ac:dyDescent="0.2">
      <c r="A48" s="14" t="s">
        <v>83</v>
      </c>
      <c r="B48" s="17">
        <v>4</v>
      </c>
      <c r="C48" s="17" t="s">
        <v>58</v>
      </c>
      <c r="D48" s="13" t="s">
        <v>75</v>
      </c>
      <c r="E48" s="31" t="s">
        <v>88</v>
      </c>
      <c r="F48" s="14"/>
      <c r="G48" s="14"/>
      <c r="H48" s="14"/>
      <c r="I48" s="14"/>
      <c r="J48" s="14"/>
    </row>
    <row r="49" spans="1:10" x14ac:dyDescent="0.2">
      <c r="A49" s="27" t="s">
        <v>84</v>
      </c>
      <c r="B49" s="17">
        <v>4</v>
      </c>
      <c r="C49" s="17" t="s">
        <v>59</v>
      </c>
      <c r="D49" s="17" t="s">
        <v>77</v>
      </c>
      <c r="E49" s="32" t="s">
        <v>91</v>
      </c>
      <c r="F49" s="14"/>
      <c r="G49" s="14"/>
      <c r="H49" s="14"/>
      <c r="I49" s="14"/>
      <c r="J49" s="14"/>
    </row>
    <row r="50" spans="1:10" x14ac:dyDescent="0.2">
      <c r="A50" s="27" t="s">
        <v>85</v>
      </c>
      <c r="B50" s="17">
        <v>4</v>
      </c>
      <c r="C50" s="17" t="s">
        <v>59</v>
      </c>
      <c r="D50" s="17" t="s">
        <v>78</v>
      </c>
      <c r="E50" s="32" t="s">
        <v>92</v>
      </c>
      <c r="F50" s="14"/>
      <c r="G50" s="14"/>
      <c r="H50" s="14"/>
      <c r="I50" s="14"/>
      <c r="J50" s="14"/>
    </row>
    <row r="51" spans="1:10" x14ac:dyDescent="0.2">
      <c r="A51" s="27" t="s">
        <v>86</v>
      </c>
      <c r="B51" s="17">
        <v>4</v>
      </c>
      <c r="C51" s="17" t="s">
        <v>59</v>
      </c>
      <c r="D51" s="17" t="s">
        <v>79</v>
      </c>
      <c r="E51" s="32" t="s">
        <v>93</v>
      </c>
      <c r="F51" s="14"/>
      <c r="G51" s="14"/>
      <c r="H51" s="14"/>
      <c r="I51" s="14"/>
      <c r="J51" s="14"/>
    </row>
    <row r="52" spans="1:10" x14ac:dyDescent="0.2">
      <c r="A52" s="18" t="s">
        <v>87</v>
      </c>
      <c r="B52" s="19">
        <v>4</v>
      </c>
      <c r="C52" s="19" t="s">
        <v>59</v>
      </c>
      <c r="D52" s="19" t="s">
        <v>80</v>
      </c>
      <c r="E52" s="33" t="s">
        <v>94</v>
      </c>
      <c r="F52" s="18"/>
      <c r="G52" s="18"/>
      <c r="H52" s="18"/>
      <c r="I52" s="18"/>
      <c r="J52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D2677-88FC-D843-BEED-C81C61829C62}">
  <sheetPr codeName="Sheet2"/>
  <dimension ref="A1:Z98"/>
  <sheetViews>
    <sheetView topLeftCell="A36" workbookViewId="0">
      <selection activeCell="A55" sqref="A55:E99"/>
    </sheetView>
  </sheetViews>
  <sheetFormatPr baseColWidth="10" defaultRowHeight="16" x14ac:dyDescent="0.2"/>
  <cols>
    <col min="2" max="2" width="11.1640625" style="5" bestFit="1" customWidth="1"/>
    <col min="3" max="3" width="5.6640625" style="5" bestFit="1" customWidth="1"/>
    <col min="4" max="4" width="7.5" style="5" bestFit="1" customWidth="1"/>
    <col min="5" max="5" width="13.1640625" bestFit="1" customWidth="1"/>
    <col min="13" max="13" width="1.83203125" bestFit="1" customWidth="1"/>
    <col min="15" max="15" width="2.1640625" bestFit="1" customWidth="1"/>
    <col min="17" max="17" width="2.1640625" bestFit="1" customWidth="1"/>
    <col min="18" max="18" width="7.33203125" bestFit="1" customWidth="1"/>
    <col min="19" max="19" width="2.1640625" customWidth="1"/>
    <col min="21" max="21" width="2.1640625" bestFit="1" customWidth="1"/>
    <col min="24" max="24" width="23.1640625" bestFit="1" customWidth="1"/>
    <col min="26" max="26" width="54.1640625" bestFit="1" customWidth="1"/>
  </cols>
  <sheetData>
    <row r="1" spans="1:26" x14ac:dyDescent="0.2">
      <c r="A1" s="1" t="s">
        <v>0</v>
      </c>
      <c r="B1" s="4"/>
      <c r="C1" s="4"/>
      <c r="D1" s="4"/>
    </row>
    <row r="2" spans="1:26" x14ac:dyDescent="0.2">
      <c r="A2" s="1" t="s">
        <v>143</v>
      </c>
      <c r="B2" s="4"/>
      <c r="C2" s="4"/>
      <c r="D2" s="4"/>
    </row>
    <row r="4" spans="1:26" x14ac:dyDescent="0.2">
      <c r="A4" t="s">
        <v>1</v>
      </c>
      <c r="E4" t="s">
        <v>90</v>
      </c>
    </row>
    <row r="6" spans="1:26" ht="17" thickBot="1" x14ac:dyDescent="0.25">
      <c r="A6" s="25" t="s">
        <v>2</v>
      </c>
      <c r="B6" s="26" t="s">
        <v>11</v>
      </c>
      <c r="C6" s="26" t="s">
        <v>57</v>
      </c>
      <c r="D6" s="26" t="s">
        <v>71</v>
      </c>
      <c r="E6" s="25" t="s">
        <v>3</v>
      </c>
      <c r="F6" s="25" t="s">
        <v>4</v>
      </c>
      <c r="G6" s="25" t="s">
        <v>5</v>
      </c>
      <c r="H6" s="25" t="s">
        <v>6</v>
      </c>
      <c r="I6" s="25" t="s">
        <v>61</v>
      </c>
      <c r="J6" s="25"/>
    </row>
    <row r="7" spans="1:26" ht="17" thickTop="1" x14ac:dyDescent="0.2">
      <c r="A7" s="21" t="s">
        <v>81</v>
      </c>
      <c r="B7" s="24"/>
      <c r="C7" s="24"/>
      <c r="D7" s="24"/>
      <c r="E7" s="23"/>
      <c r="F7" s="23"/>
      <c r="G7" s="23"/>
      <c r="H7" s="23"/>
      <c r="I7" s="23"/>
      <c r="J7" s="23"/>
      <c r="M7" t="s">
        <v>132</v>
      </c>
      <c r="N7" t="s">
        <v>95</v>
      </c>
      <c r="O7" t="s">
        <v>137</v>
      </c>
      <c r="P7" t="s">
        <v>113</v>
      </c>
      <c r="Q7" t="s">
        <v>138</v>
      </c>
      <c r="R7" t="s">
        <v>140</v>
      </c>
      <c r="S7" t="s">
        <v>114</v>
      </c>
      <c r="T7">
        <v>0</v>
      </c>
      <c r="U7" t="s">
        <v>114</v>
      </c>
      <c r="V7">
        <v>0</v>
      </c>
      <c r="Y7" t="s">
        <v>134</v>
      </c>
      <c r="Z7" t="str">
        <f>_xlfn.CONCAT(M7:Y7)</f>
        <v>[\osc1sel,"OSC1sel",\button, 0, 0],</v>
      </c>
    </row>
    <row r="8" spans="1:26" x14ac:dyDescent="0.2">
      <c r="A8" s="9" t="s">
        <v>10</v>
      </c>
      <c r="B8" s="20" t="s">
        <v>70</v>
      </c>
      <c r="C8" s="20" t="s">
        <v>58</v>
      </c>
      <c r="D8" s="20"/>
      <c r="E8" s="9" t="s">
        <v>7</v>
      </c>
      <c r="F8" s="9" t="s">
        <v>8</v>
      </c>
      <c r="G8" s="10">
        <v>0</v>
      </c>
      <c r="H8" s="10">
        <v>1</v>
      </c>
      <c r="I8" s="10" t="s">
        <v>62</v>
      </c>
      <c r="J8" s="9"/>
      <c r="M8" t="s">
        <v>132</v>
      </c>
      <c r="N8" t="s">
        <v>96</v>
      </c>
      <c r="O8" t="s">
        <v>137</v>
      </c>
      <c r="P8" t="s">
        <v>115</v>
      </c>
      <c r="Q8" t="s">
        <v>138</v>
      </c>
      <c r="R8" t="s">
        <v>140</v>
      </c>
      <c r="S8" t="s">
        <v>114</v>
      </c>
      <c r="T8">
        <v>1</v>
      </c>
      <c r="U8" t="s">
        <v>114</v>
      </c>
      <c r="V8">
        <v>0</v>
      </c>
      <c r="Y8" t="s">
        <v>134</v>
      </c>
      <c r="Z8" t="str">
        <f t="shared" ref="Z8:Z24" si="0">_xlfn.CONCAT(M8:Y8)</f>
        <v>[\osc2sel,"OSC2sel",\button, 1, 0],</v>
      </c>
    </row>
    <row r="9" spans="1:26" x14ac:dyDescent="0.2">
      <c r="A9" s="14" t="s">
        <v>9</v>
      </c>
      <c r="B9" s="17" t="s">
        <v>70</v>
      </c>
      <c r="C9" s="17" t="s">
        <v>60</v>
      </c>
      <c r="D9" s="17"/>
      <c r="E9" s="14" t="s">
        <v>11</v>
      </c>
      <c r="F9" s="14" t="s">
        <v>12</v>
      </c>
      <c r="G9" s="14">
        <v>0</v>
      </c>
      <c r="H9" s="14">
        <v>7</v>
      </c>
      <c r="I9" s="14" t="s">
        <v>9</v>
      </c>
      <c r="J9" s="14" t="s">
        <v>13</v>
      </c>
      <c r="M9" t="s">
        <v>132</v>
      </c>
      <c r="N9" t="s">
        <v>97</v>
      </c>
      <c r="O9" t="s">
        <v>137</v>
      </c>
      <c r="P9" t="s">
        <v>116</v>
      </c>
      <c r="Q9" t="s">
        <v>138</v>
      </c>
      <c r="R9" t="s">
        <v>141</v>
      </c>
      <c r="S9" t="s">
        <v>114</v>
      </c>
      <c r="T9">
        <v>0</v>
      </c>
      <c r="U9" t="s">
        <v>114</v>
      </c>
      <c r="V9">
        <v>0.5</v>
      </c>
      <c r="Y9" t="s">
        <v>134</v>
      </c>
      <c r="Z9" t="str">
        <f t="shared" si="0"/>
        <v>[\osc1tune,"Osc1tune",\knob, 0, 0.5],</v>
      </c>
    </row>
    <row r="10" spans="1:26" x14ac:dyDescent="0.2">
      <c r="A10" s="18" t="s">
        <v>14</v>
      </c>
      <c r="B10" s="19" t="s">
        <v>70</v>
      </c>
      <c r="C10" s="19" t="s">
        <v>60</v>
      </c>
      <c r="D10" s="19"/>
      <c r="E10" s="18" t="s">
        <v>15</v>
      </c>
      <c r="F10" s="18" t="s">
        <v>12</v>
      </c>
      <c r="G10" s="18">
        <v>-2</v>
      </c>
      <c r="H10" s="18">
        <v>8</v>
      </c>
      <c r="I10" s="18" t="s">
        <v>14</v>
      </c>
      <c r="J10" s="18"/>
      <c r="M10" t="s">
        <v>132</v>
      </c>
      <c r="N10" t="s">
        <v>98</v>
      </c>
      <c r="O10" t="s">
        <v>137</v>
      </c>
      <c r="P10" t="s">
        <v>117</v>
      </c>
      <c r="Q10" t="s">
        <v>138</v>
      </c>
      <c r="R10" t="s">
        <v>141</v>
      </c>
      <c r="S10" t="s">
        <v>114</v>
      </c>
      <c r="T10">
        <v>0</v>
      </c>
      <c r="U10" t="s">
        <v>114</v>
      </c>
      <c r="V10">
        <v>0.5</v>
      </c>
      <c r="Y10" t="s">
        <v>134</v>
      </c>
      <c r="Z10" t="str">
        <f t="shared" si="0"/>
        <v>[\osc2tune,"Osc2tune",\knob, 0, 0.5],</v>
      </c>
    </row>
    <row r="11" spans="1:26" x14ac:dyDescent="0.2">
      <c r="A11" s="21" t="s">
        <v>16</v>
      </c>
      <c r="B11" s="24"/>
      <c r="C11" s="24"/>
      <c r="D11" s="24"/>
      <c r="E11" s="23"/>
      <c r="F11" s="23"/>
      <c r="G11" s="23"/>
      <c r="H11" s="23"/>
      <c r="I11" s="23"/>
      <c r="J11" s="23"/>
      <c r="M11" t="s">
        <v>132</v>
      </c>
      <c r="N11" t="s">
        <v>99</v>
      </c>
      <c r="O11" t="s">
        <v>137</v>
      </c>
      <c r="P11" t="s">
        <v>118</v>
      </c>
      <c r="Q11" t="s">
        <v>138</v>
      </c>
      <c r="R11" t="s">
        <v>141</v>
      </c>
      <c r="S11" t="s">
        <v>114</v>
      </c>
      <c r="T11">
        <v>0</v>
      </c>
      <c r="U11" t="s">
        <v>114</v>
      </c>
      <c r="V11">
        <v>0.5</v>
      </c>
      <c r="Y11" t="s">
        <v>134</v>
      </c>
      <c r="Z11" t="str">
        <f t="shared" si="0"/>
        <v>[\oscMix,"OscMix",\knob, 0, 0.5],</v>
      </c>
    </row>
    <row r="12" spans="1:26" x14ac:dyDescent="0.2">
      <c r="A12" s="7" t="s">
        <v>22</v>
      </c>
      <c r="B12" s="8">
        <v>0</v>
      </c>
      <c r="C12" s="8" t="s">
        <v>58</v>
      </c>
      <c r="D12" s="8" t="s">
        <v>72</v>
      </c>
      <c r="E12" s="9" t="s">
        <v>25</v>
      </c>
      <c r="F12" s="9" t="s">
        <v>8</v>
      </c>
      <c r="G12" s="10">
        <v>-24</v>
      </c>
      <c r="H12" s="10">
        <v>24</v>
      </c>
      <c r="I12" s="10" t="s">
        <v>64</v>
      </c>
      <c r="J12" s="11" t="s">
        <v>30</v>
      </c>
      <c r="M12" t="s">
        <v>132</v>
      </c>
      <c r="N12" t="s">
        <v>100</v>
      </c>
      <c r="O12" t="s">
        <v>137</v>
      </c>
      <c r="P12" t="s">
        <v>119</v>
      </c>
      <c r="Q12" t="s">
        <v>138</v>
      </c>
      <c r="R12" t="s">
        <v>141</v>
      </c>
      <c r="S12" t="s">
        <v>114</v>
      </c>
      <c r="T12">
        <v>-1</v>
      </c>
      <c r="U12" t="s">
        <v>114</v>
      </c>
      <c r="V12">
        <v>0</v>
      </c>
      <c r="Y12" t="s">
        <v>134</v>
      </c>
      <c r="Z12" t="str">
        <f t="shared" si="0"/>
        <v>[\oscNoise,"OscNoise",\knob, -1, 0],</v>
      </c>
    </row>
    <row r="13" spans="1:26" x14ac:dyDescent="0.2">
      <c r="A13" s="12" t="s">
        <v>21</v>
      </c>
      <c r="B13" s="13">
        <v>0</v>
      </c>
      <c r="C13" s="13" t="s">
        <v>58</v>
      </c>
      <c r="D13" s="13" t="s">
        <v>73</v>
      </c>
      <c r="E13" s="14" t="s">
        <v>26</v>
      </c>
      <c r="F13" s="14" t="s">
        <v>8</v>
      </c>
      <c r="G13" s="15">
        <v>-24</v>
      </c>
      <c r="H13" s="15">
        <v>24</v>
      </c>
      <c r="I13" s="15" t="s">
        <v>64</v>
      </c>
      <c r="J13" s="16" t="s">
        <v>30</v>
      </c>
      <c r="M13" t="s">
        <v>132</v>
      </c>
      <c r="N13" t="s">
        <v>101</v>
      </c>
      <c r="O13" t="s">
        <v>137</v>
      </c>
      <c r="P13" t="s">
        <v>120</v>
      </c>
      <c r="Q13" t="s">
        <v>138</v>
      </c>
      <c r="R13" t="s">
        <v>141</v>
      </c>
      <c r="S13" t="s">
        <v>114</v>
      </c>
      <c r="T13">
        <v>500</v>
      </c>
      <c r="U13" t="s">
        <v>114</v>
      </c>
      <c r="V13" s="34">
        <v>500</v>
      </c>
      <c r="W13" s="34" t="s">
        <v>139</v>
      </c>
      <c r="X13" s="34" t="s">
        <v>135</v>
      </c>
      <c r="Y13" t="s">
        <v>134</v>
      </c>
      <c r="Z13" t="str">
        <f t="shared" si="0"/>
        <v>[\lpfCut,"LPF cut",\knob, 500, 500.explin(15, 12000, 0.001, 1)],</v>
      </c>
    </row>
    <row r="14" spans="1:26" x14ac:dyDescent="0.2">
      <c r="A14" s="12" t="s">
        <v>23</v>
      </c>
      <c r="B14" s="13">
        <v>0</v>
      </c>
      <c r="C14" s="13" t="s">
        <v>58</v>
      </c>
      <c r="D14" s="13" t="s">
        <v>74</v>
      </c>
      <c r="E14" s="14" t="s">
        <v>27</v>
      </c>
      <c r="F14" s="14" t="s">
        <v>8</v>
      </c>
      <c r="G14" s="15">
        <v>-1</v>
      </c>
      <c r="H14" s="15">
        <v>1</v>
      </c>
      <c r="I14" s="15" t="s">
        <v>65</v>
      </c>
      <c r="J14" s="14" t="s">
        <v>31</v>
      </c>
      <c r="M14" t="s">
        <v>132</v>
      </c>
      <c r="N14" t="s">
        <v>102</v>
      </c>
      <c r="O14" t="s">
        <v>137</v>
      </c>
      <c r="P14" t="s">
        <v>121</v>
      </c>
      <c r="Q14" t="s">
        <v>138</v>
      </c>
      <c r="R14" t="s">
        <v>141</v>
      </c>
      <c r="S14" t="s">
        <v>114</v>
      </c>
      <c r="T14">
        <v>3.3</v>
      </c>
      <c r="U14" t="s">
        <v>114</v>
      </c>
      <c r="V14" s="34">
        <v>3.3</v>
      </c>
      <c r="W14" s="34" t="s">
        <v>139</v>
      </c>
      <c r="X14" t="s">
        <v>136</v>
      </c>
      <c r="Y14" t="s">
        <v>134</v>
      </c>
      <c r="Z14" t="str">
        <f t="shared" si="0"/>
        <v>[\lpfRes,"LPF res",\knob, 3.3, 3.3.linlin(0,4,0,1)],</v>
      </c>
    </row>
    <row r="15" spans="1:26" x14ac:dyDescent="0.2">
      <c r="A15" s="12" t="s">
        <v>24</v>
      </c>
      <c r="B15" s="13">
        <v>0</v>
      </c>
      <c r="C15" s="13" t="s">
        <v>58</v>
      </c>
      <c r="D15" s="13" t="s">
        <v>75</v>
      </c>
      <c r="E15" s="14" t="s">
        <v>28</v>
      </c>
      <c r="F15" s="14" t="s">
        <v>8</v>
      </c>
      <c r="G15" s="15">
        <v>0</v>
      </c>
      <c r="H15" s="15">
        <v>1</v>
      </c>
      <c r="I15" s="15" t="s">
        <v>65</v>
      </c>
      <c r="J15" s="14" t="s">
        <v>32</v>
      </c>
      <c r="M15" t="s">
        <v>132</v>
      </c>
      <c r="N15" t="s">
        <v>103</v>
      </c>
      <c r="O15" t="s">
        <v>137</v>
      </c>
      <c r="P15" t="s">
        <v>122</v>
      </c>
      <c r="Q15" t="s">
        <v>138</v>
      </c>
      <c r="R15" t="s">
        <v>141</v>
      </c>
      <c r="S15" t="s">
        <v>114</v>
      </c>
      <c r="T15">
        <v>1</v>
      </c>
      <c r="U15" t="s">
        <v>114</v>
      </c>
      <c r="V15">
        <v>1</v>
      </c>
      <c r="Y15" t="s">
        <v>134</v>
      </c>
      <c r="Z15" t="str">
        <f t="shared" si="0"/>
        <v>[\lpfEnv,"LPF Env",\knob, 1, 1],</v>
      </c>
    </row>
    <row r="16" spans="1:26" x14ac:dyDescent="0.2">
      <c r="A16" s="12" t="s">
        <v>17</v>
      </c>
      <c r="B16" s="13">
        <v>0</v>
      </c>
      <c r="C16" s="13" t="s">
        <v>59</v>
      </c>
      <c r="D16" s="13" t="s">
        <v>77</v>
      </c>
      <c r="E16" s="14" t="s">
        <v>18</v>
      </c>
      <c r="F16" s="14" t="s">
        <v>12</v>
      </c>
      <c r="G16" s="14">
        <v>0</v>
      </c>
      <c r="H16" s="14">
        <v>2</v>
      </c>
      <c r="I16" s="14" t="s">
        <v>63</v>
      </c>
      <c r="J16" s="14" t="s">
        <v>29</v>
      </c>
      <c r="M16" t="s">
        <v>132</v>
      </c>
      <c r="N16" t="s">
        <v>104</v>
      </c>
      <c r="O16" t="s">
        <v>137</v>
      </c>
      <c r="P16" t="s">
        <v>36</v>
      </c>
      <c r="Q16" t="s">
        <v>138</v>
      </c>
      <c r="R16" t="s">
        <v>141</v>
      </c>
      <c r="S16" t="s">
        <v>114</v>
      </c>
      <c r="T16">
        <v>1</v>
      </c>
      <c r="U16" t="s">
        <v>114</v>
      </c>
      <c r="V16">
        <v>1</v>
      </c>
      <c r="Y16" t="s">
        <v>134</v>
      </c>
      <c r="Z16" t="str">
        <f t="shared" si="0"/>
        <v>[\lpfMix,"LPF Mix",\knob, 1, 1],</v>
      </c>
    </row>
    <row r="17" spans="1:26" x14ac:dyDescent="0.2">
      <c r="A17" s="12" t="s">
        <v>19</v>
      </c>
      <c r="B17" s="13">
        <v>0</v>
      </c>
      <c r="C17" s="13" t="s">
        <v>59</v>
      </c>
      <c r="D17" s="13" t="s">
        <v>78</v>
      </c>
      <c r="E17" s="14" t="s">
        <v>20</v>
      </c>
      <c r="F17" s="14" t="s">
        <v>12</v>
      </c>
      <c r="G17" s="14">
        <v>0</v>
      </c>
      <c r="H17" s="14">
        <v>2</v>
      </c>
      <c r="I17" s="14" t="s">
        <v>63</v>
      </c>
      <c r="J17" s="14" t="s">
        <v>29</v>
      </c>
      <c r="M17" t="s">
        <v>132</v>
      </c>
      <c r="N17" t="s">
        <v>105</v>
      </c>
      <c r="O17" t="s">
        <v>137</v>
      </c>
      <c r="P17" t="s">
        <v>123</v>
      </c>
      <c r="Q17" t="s">
        <v>138</v>
      </c>
      <c r="R17" t="s">
        <v>141</v>
      </c>
      <c r="S17" t="s">
        <v>114</v>
      </c>
      <c r="T17">
        <v>0.1</v>
      </c>
      <c r="U17" t="s">
        <v>114</v>
      </c>
      <c r="V17" s="34">
        <v>0.1</v>
      </c>
      <c r="W17" s="34" t="s">
        <v>139</v>
      </c>
      <c r="X17" s="34" t="s">
        <v>131</v>
      </c>
      <c r="Y17" t="s">
        <v>134</v>
      </c>
      <c r="Z17" t="str">
        <f t="shared" si="0"/>
        <v>[\lpfAtt,"LPF Att",\knob, 0.1, 0.1.linlin(0,~envSegMax,0,1)],</v>
      </c>
    </row>
    <row r="18" spans="1:26" x14ac:dyDescent="0.2">
      <c r="A18" s="14"/>
      <c r="B18" s="17"/>
      <c r="C18" s="17"/>
      <c r="D18" s="17" t="s">
        <v>79</v>
      </c>
      <c r="E18" s="14"/>
      <c r="F18" s="14"/>
      <c r="G18" s="14"/>
      <c r="H18" s="14"/>
      <c r="I18" s="14"/>
      <c r="J18" s="14"/>
      <c r="M18" t="s">
        <v>132</v>
      </c>
      <c r="N18" t="s">
        <v>106</v>
      </c>
      <c r="O18" t="s">
        <v>137</v>
      </c>
      <c r="P18" t="s">
        <v>124</v>
      </c>
      <c r="Q18" t="s">
        <v>138</v>
      </c>
      <c r="R18" t="s">
        <v>141</v>
      </c>
      <c r="S18" t="s">
        <v>114</v>
      </c>
      <c r="T18">
        <v>0.1</v>
      </c>
      <c r="U18" t="s">
        <v>114</v>
      </c>
      <c r="V18">
        <v>0.1</v>
      </c>
      <c r="W18" t="s">
        <v>139</v>
      </c>
      <c r="X18" s="34" t="s">
        <v>131</v>
      </c>
      <c r="Y18" t="s">
        <v>134</v>
      </c>
      <c r="Z18" t="str">
        <f t="shared" si="0"/>
        <v>[\lpfDec,"LPF Dec",\knob, 0.1, 0.1.linlin(0,~envSegMax,0,1)],</v>
      </c>
    </row>
    <row r="19" spans="1:26" x14ac:dyDescent="0.2">
      <c r="A19" s="18"/>
      <c r="B19" s="19"/>
      <c r="C19" s="19"/>
      <c r="D19" s="19" t="s">
        <v>80</v>
      </c>
      <c r="E19" s="18"/>
      <c r="F19" s="18"/>
      <c r="G19" s="18"/>
      <c r="H19" s="18"/>
      <c r="I19" s="18"/>
      <c r="J19" s="18"/>
      <c r="M19" t="s">
        <v>132</v>
      </c>
      <c r="N19" t="s">
        <v>107</v>
      </c>
      <c r="O19" t="s">
        <v>137</v>
      </c>
      <c r="P19" t="s">
        <v>125</v>
      </c>
      <c r="Q19" t="s">
        <v>138</v>
      </c>
      <c r="R19" t="s">
        <v>141</v>
      </c>
      <c r="S19" t="s">
        <v>114</v>
      </c>
      <c r="T19">
        <v>0.9</v>
      </c>
      <c r="U19" t="s">
        <v>114</v>
      </c>
      <c r="V19">
        <v>0.9</v>
      </c>
      <c r="W19" t="s">
        <v>139</v>
      </c>
      <c r="X19" s="34" t="s">
        <v>131</v>
      </c>
      <c r="Y19" t="s">
        <v>134</v>
      </c>
      <c r="Z19" t="str">
        <f t="shared" si="0"/>
        <v>[\lpfSus,"LPF Sus",\knob, 0.9, 0.9.linlin(0,~envSegMax,0,1)],</v>
      </c>
    </row>
    <row r="20" spans="1:26" x14ac:dyDescent="0.2">
      <c r="A20" s="7" t="s">
        <v>33</v>
      </c>
      <c r="B20" s="8">
        <v>1</v>
      </c>
      <c r="C20" s="8" t="s">
        <v>58</v>
      </c>
      <c r="D20" s="8" t="s">
        <v>72</v>
      </c>
      <c r="E20" s="9" t="s">
        <v>37</v>
      </c>
      <c r="F20" s="9" t="s">
        <v>8</v>
      </c>
      <c r="G20" s="10">
        <v>15</v>
      </c>
      <c r="H20" s="10">
        <v>12000</v>
      </c>
      <c r="I20" s="10" t="s">
        <v>66</v>
      </c>
      <c r="J20" s="9"/>
      <c r="M20" t="s">
        <v>132</v>
      </c>
      <c r="N20" t="s">
        <v>108</v>
      </c>
      <c r="O20" t="s">
        <v>137</v>
      </c>
      <c r="P20" t="s">
        <v>126</v>
      </c>
      <c r="Q20" t="s">
        <v>138</v>
      </c>
      <c r="R20" t="s">
        <v>141</v>
      </c>
      <c r="S20" t="s">
        <v>114</v>
      </c>
      <c r="T20">
        <v>0.2</v>
      </c>
      <c r="U20" t="s">
        <v>114</v>
      </c>
      <c r="V20">
        <v>0.2</v>
      </c>
      <c r="W20" t="s">
        <v>139</v>
      </c>
      <c r="X20" s="34" t="s">
        <v>131</v>
      </c>
      <c r="Y20" t="s">
        <v>134</v>
      </c>
      <c r="Z20" t="str">
        <f t="shared" si="0"/>
        <v>[\lpfRel,"LPF Rel",\knob, 0.2, 0.2.linlin(0,~envSegMax,0,1)],</v>
      </c>
    </row>
    <row r="21" spans="1:26" x14ac:dyDescent="0.2">
      <c r="A21" s="12" t="s">
        <v>34</v>
      </c>
      <c r="B21" s="13">
        <v>1</v>
      </c>
      <c r="C21" s="13" t="s">
        <v>58</v>
      </c>
      <c r="D21" s="13" t="s">
        <v>73</v>
      </c>
      <c r="E21" s="14" t="s">
        <v>38</v>
      </c>
      <c r="F21" s="14" t="s">
        <v>8</v>
      </c>
      <c r="G21" s="15">
        <v>0</v>
      </c>
      <c r="H21" s="15">
        <v>1</v>
      </c>
      <c r="I21" s="15" t="s">
        <v>67</v>
      </c>
      <c r="J21" s="14"/>
      <c r="M21" t="s">
        <v>132</v>
      </c>
      <c r="N21" t="s">
        <v>109</v>
      </c>
      <c r="O21" t="s">
        <v>137</v>
      </c>
      <c r="P21" t="s">
        <v>127</v>
      </c>
      <c r="Q21" t="s">
        <v>138</v>
      </c>
      <c r="R21" t="s">
        <v>141</v>
      </c>
      <c r="S21" t="s">
        <v>114</v>
      </c>
      <c r="T21">
        <v>0.1</v>
      </c>
      <c r="U21" t="s">
        <v>114</v>
      </c>
      <c r="V21">
        <v>0.1</v>
      </c>
      <c r="W21" t="s">
        <v>139</v>
      </c>
      <c r="X21" s="34" t="s">
        <v>131</v>
      </c>
      <c r="Y21" t="s">
        <v>134</v>
      </c>
      <c r="Z21" t="str">
        <f t="shared" si="0"/>
        <v>[\ampAtt,"Amp Att",\knob, 0.1, 0.1.linlin(0,~envSegMax,0,1)],</v>
      </c>
    </row>
    <row r="22" spans="1:26" x14ac:dyDescent="0.2">
      <c r="A22" s="12" t="s">
        <v>35</v>
      </c>
      <c r="B22" s="13">
        <v>1</v>
      </c>
      <c r="C22" s="13" t="s">
        <v>58</v>
      </c>
      <c r="D22" s="13" t="s">
        <v>74</v>
      </c>
      <c r="E22" s="14" t="s">
        <v>39</v>
      </c>
      <c r="F22" s="14" t="s">
        <v>8</v>
      </c>
      <c r="G22" s="15">
        <v>0</v>
      </c>
      <c r="H22" s="15">
        <v>1</v>
      </c>
      <c r="I22" s="15" t="s">
        <v>67</v>
      </c>
      <c r="J22" s="14"/>
      <c r="M22" t="s">
        <v>132</v>
      </c>
      <c r="N22" t="s">
        <v>110</v>
      </c>
      <c r="O22" t="s">
        <v>137</v>
      </c>
      <c r="P22" t="s">
        <v>128</v>
      </c>
      <c r="Q22" t="s">
        <v>138</v>
      </c>
      <c r="R22" t="s">
        <v>141</v>
      </c>
      <c r="S22" t="s">
        <v>114</v>
      </c>
      <c r="T22">
        <v>0.1</v>
      </c>
      <c r="U22" t="s">
        <v>114</v>
      </c>
      <c r="V22">
        <v>0.1</v>
      </c>
      <c r="W22" t="s">
        <v>139</v>
      </c>
      <c r="X22" s="34" t="s">
        <v>131</v>
      </c>
      <c r="Y22" t="s">
        <v>134</v>
      </c>
      <c r="Z22" t="str">
        <f t="shared" si="0"/>
        <v>[\ampDec,"Amp Dec",\knob, 0.1, 0.1.linlin(0,~envSegMax,0,1)],</v>
      </c>
    </row>
    <row r="23" spans="1:26" x14ac:dyDescent="0.2">
      <c r="A23" s="12" t="s">
        <v>36</v>
      </c>
      <c r="B23" s="13">
        <v>1</v>
      </c>
      <c r="C23" s="13" t="s">
        <v>58</v>
      </c>
      <c r="D23" s="13" t="s">
        <v>75</v>
      </c>
      <c r="E23" s="14" t="s">
        <v>40</v>
      </c>
      <c r="F23" s="14" t="s">
        <v>8</v>
      </c>
      <c r="G23" s="15">
        <v>0</v>
      </c>
      <c r="H23" s="15">
        <v>1</v>
      </c>
      <c r="I23" s="15" t="s">
        <v>65</v>
      </c>
      <c r="J23" s="14"/>
      <c r="M23" t="s">
        <v>132</v>
      </c>
      <c r="N23" t="s">
        <v>111</v>
      </c>
      <c r="O23" t="s">
        <v>137</v>
      </c>
      <c r="P23" t="s">
        <v>129</v>
      </c>
      <c r="Q23" t="s">
        <v>138</v>
      </c>
      <c r="R23" t="s">
        <v>141</v>
      </c>
      <c r="S23" t="s">
        <v>114</v>
      </c>
      <c r="T23">
        <v>0.7</v>
      </c>
      <c r="U23" t="s">
        <v>114</v>
      </c>
      <c r="V23">
        <v>0.7</v>
      </c>
      <c r="W23" t="s">
        <v>139</v>
      </c>
      <c r="X23" s="34" t="s">
        <v>131</v>
      </c>
      <c r="Y23" t="s">
        <v>134</v>
      </c>
      <c r="Z23" t="str">
        <f t="shared" si="0"/>
        <v>[\ampSus,"Amp Sus",\knob, 0.7, 0.7.linlin(0,~envSegMax,0,1)],</v>
      </c>
    </row>
    <row r="24" spans="1:26" x14ac:dyDescent="0.2">
      <c r="A24" s="14"/>
      <c r="B24" s="17"/>
      <c r="C24" s="17"/>
      <c r="D24" s="17" t="s">
        <v>77</v>
      </c>
      <c r="E24" s="14"/>
      <c r="F24" s="14"/>
      <c r="G24" s="14"/>
      <c r="H24" s="14"/>
      <c r="I24" s="14"/>
      <c r="J24" s="14"/>
      <c r="M24" t="s">
        <v>132</v>
      </c>
      <c r="N24" t="s">
        <v>112</v>
      </c>
      <c r="O24" t="s">
        <v>137</v>
      </c>
      <c r="P24" t="s">
        <v>130</v>
      </c>
      <c r="Q24" t="s">
        <v>138</v>
      </c>
      <c r="R24" t="s">
        <v>141</v>
      </c>
      <c r="S24" t="s">
        <v>114</v>
      </c>
      <c r="T24">
        <v>0.2</v>
      </c>
      <c r="U24" t="s">
        <v>114</v>
      </c>
      <c r="V24">
        <v>0.2</v>
      </c>
      <c r="W24" t="s">
        <v>139</v>
      </c>
      <c r="X24" s="34" t="s">
        <v>131</v>
      </c>
      <c r="Y24" t="s">
        <v>133</v>
      </c>
      <c r="Z24" t="str">
        <f t="shared" si="0"/>
        <v>[\ampRel,"Amp Rel",\knob, 0.2, 0.2.linlin(0,~envSegMax,0,1)]</v>
      </c>
    </row>
    <row r="25" spans="1:26" x14ac:dyDescent="0.2">
      <c r="A25" s="14"/>
      <c r="B25" s="17"/>
      <c r="C25" s="17"/>
      <c r="D25" s="17" t="s">
        <v>78</v>
      </c>
      <c r="E25" s="14"/>
      <c r="F25" s="14"/>
      <c r="G25" s="14"/>
      <c r="H25" s="14"/>
      <c r="I25" s="14"/>
      <c r="J25" s="14"/>
    </row>
    <row r="26" spans="1:26" x14ac:dyDescent="0.2">
      <c r="A26" s="14"/>
      <c r="B26" s="17"/>
      <c r="C26" s="17"/>
      <c r="D26" s="17" t="s">
        <v>79</v>
      </c>
      <c r="E26" s="14"/>
      <c r="F26" s="14"/>
      <c r="G26" s="14"/>
      <c r="H26" s="14"/>
      <c r="I26" s="14"/>
      <c r="J26" s="14"/>
    </row>
    <row r="27" spans="1:26" x14ac:dyDescent="0.2">
      <c r="A27" s="18"/>
      <c r="B27" s="19"/>
      <c r="C27" s="19"/>
      <c r="D27" s="19" t="s">
        <v>80</v>
      </c>
      <c r="E27" s="18"/>
      <c r="F27" s="18"/>
      <c r="G27" s="18"/>
      <c r="H27" s="18"/>
      <c r="I27" s="18"/>
      <c r="J27" s="18"/>
    </row>
    <row r="28" spans="1:26" x14ac:dyDescent="0.2">
      <c r="A28" s="3" t="s">
        <v>41</v>
      </c>
      <c r="B28" s="6">
        <v>2</v>
      </c>
      <c r="C28" s="6" t="s">
        <v>58</v>
      </c>
      <c r="D28" s="6" t="s">
        <v>72</v>
      </c>
      <c r="E28" t="s">
        <v>48</v>
      </c>
      <c r="F28" t="s">
        <v>12</v>
      </c>
      <c r="G28" s="2">
        <v>1</v>
      </c>
      <c r="H28" s="2">
        <v>2000</v>
      </c>
      <c r="I28" s="2" t="s">
        <v>68</v>
      </c>
    </row>
    <row r="29" spans="1:26" x14ac:dyDescent="0.2">
      <c r="A29" s="3" t="s">
        <v>42</v>
      </c>
      <c r="B29" s="6">
        <v>2</v>
      </c>
      <c r="C29" s="6" t="s">
        <v>58</v>
      </c>
      <c r="D29" s="6" t="s">
        <v>73</v>
      </c>
      <c r="E29" t="s">
        <v>45</v>
      </c>
      <c r="F29" t="s">
        <v>12</v>
      </c>
      <c r="G29" s="2">
        <v>1</v>
      </c>
      <c r="H29" s="2">
        <v>2000</v>
      </c>
      <c r="I29" s="2" t="s">
        <v>68</v>
      </c>
    </row>
    <row r="30" spans="1:26" x14ac:dyDescent="0.2">
      <c r="A30" s="3" t="s">
        <v>43</v>
      </c>
      <c r="B30" s="6">
        <v>2</v>
      </c>
      <c r="C30" s="6" t="s">
        <v>58</v>
      </c>
      <c r="D30" s="6" t="s">
        <v>74</v>
      </c>
      <c r="E30" t="s">
        <v>46</v>
      </c>
      <c r="F30" t="s">
        <v>8</v>
      </c>
      <c r="G30" s="2">
        <v>0</v>
      </c>
      <c r="H30" s="2">
        <v>1</v>
      </c>
      <c r="I30" s="2" t="s">
        <v>69</v>
      </c>
    </row>
    <row r="31" spans="1:26" x14ac:dyDescent="0.2">
      <c r="A31" s="3" t="s">
        <v>44</v>
      </c>
      <c r="B31" s="6">
        <v>2</v>
      </c>
      <c r="C31" s="6" t="s">
        <v>58</v>
      </c>
      <c r="D31" s="6" t="s">
        <v>75</v>
      </c>
      <c r="E31" t="s">
        <v>47</v>
      </c>
      <c r="F31" t="s">
        <v>8</v>
      </c>
      <c r="G31" s="2">
        <v>1</v>
      </c>
      <c r="H31" s="2">
        <v>2000</v>
      </c>
      <c r="I31" s="2" t="s">
        <v>68</v>
      </c>
    </row>
    <row r="32" spans="1:26" x14ac:dyDescent="0.2">
      <c r="D32" s="5" t="s">
        <v>77</v>
      </c>
    </row>
    <row r="33" spans="1:10" x14ac:dyDescent="0.2">
      <c r="D33" s="5" t="s">
        <v>78</v>
      </c>
    </row>
    <row r="34" spans="1:10" x14ac:dyDescent="0.2">
      <c r="D34" s="5" t="s">
        <v>79</v>
      </c>
    </row>
    <row r="35" spans="1:10" x14ac:dyDescent="0.2">
      <c r="D35" s="5" t="s">
        <v>80</v>
      </c>
    </row>
    <row r="36" spans="1:10" x14ac:dyDescent="0.2">
      <c r="A36" s="7" t="s">
        <v>49</v>
      </c>
      <c r="B36" s="8">
        <v>3</v>
      </c>
      <c r="C36" s="8" t="s">
        <v>58</v>
      </c>
      <c r="D36" s="8" t="s">
        <v>72</v>
      </c>
      <c r="E36" s="9" t="s">
        <v>53</v>
      </c>
      <c r="F36" s="9" t="s">
        <v>8</v>
      </c>
      <c r="G36" s="10">
        <v>1</v>
      </c>
      <c r="H36" s="10">
        <v>2000</v>
      </c>
      <c r="I36" s="10" t="s">
        <v>68</v>
      </c>
      <c r="J36" s="9"/>
    </row>
    <row r="37" spans="1:10" x14ac:dyDescent="0.2">
      <c r="A37" s="12" t="s">
        <v>50</v>
      </c>
      <c r="B37" s="13">
        <v>3</v>
      </c>
      <c r="C37" s="13" t="s">
        <v>58</v>
      </c>
      <c r="D37" s="13" t="s">
        <v>73</v>
      </c>
      <c r="E37" s="14" t="s">
        <v>56</v>
      </c>
      <c r="F37" s="14" t="s">
        <v>8</v>
      </c>
      <c r="G37" s="15">
        <v>1</v>
      </c>
      <c r="H37" s="15">
        <v>2000</v>
      </c>
      <c r="I37" s="15" t="s">
        <v>68</v>
      </c>
      <c r="J37" s="14"/>
    </row>
    <row r="38" spans="1:10" x14ac:dyDescent="0.2">
      <c r="A38" s="12" t="s">
        <v>51</v>
      </c>
      <c r="B38" s="13">
        <v>3</v>
      </c>
      <c r="C38" s="13" t="s">
        <v>58</v>
      </c>
      <c r="D38" s="13" t="s">
        <v>74</v>
      </c>
      <c r="E38" s="14" t="s">
        <v>54</v>
      </c>
      <c r="F38" s="14" t="s">
        <v>8</v>
      </c>
      <c r="G38" s="15">
        <v>0</v>
      </c>
      <c r="H38" s="15">
        <v>1</v>
      </c>
      <c r="I38" s="15" t="s">
        <v>69</v>
      </c>
      <c r="J38" s="14"/>
    </row>
    <row r="39" spans="1:10" x14ac:dyDescent="0.2">
      <c r="A39" s="12" t="s">
        <v>52</v>
      </c>
      <c r="B39" s="13">
        <v>3</v>
      </c>
      <c r="C39" s="13" t="s">
        <v>58</v>
      </c>
      <c r="D39" s="13" t="s">
        <v>75</v>
      </c>
      <c r="E39" s="14" t="s">
        <v>55</v>
      </c>
      <c r="F39" s="14" t="s">
        <v>8</v>
      </c>
      <c r="G39" s="15">
        <v>1</v>
      </c>
      <c r="H39" s="15">
        <v>2000</v>
      </c>
      <c r="I39" s="15" t="s">
        <v>68</v>
      </c>
      <c r="J39" s="14"/>
    </row>
    <row r="40" spans="1:10" x14ac:dyDescent="0.2">
      <c r="A40" s="14"/>
      <c r="B40" s="17"/>
      <c r="C40" s="17"/>
      <c r="D40" s="17" t="s">
        <v>77</v>
      </c>
      <c r="E40" s="14"/>
      <c r="F40" s="14"/>
      <c r="G40" s="14"/>
      <c r="H40" s="14"/>
      <c r="I40" s="14"/>
      <c r="J40" s="14"/>
    </row>
    <row r="41" spans="1:10" x14ac:dyDescent="0.2">
      <c r="A41" s="14"/>
      <c r="B41" s="17"/>
      <c r="C41" s="17"/>
      <c r="D41" s="17" t="s">
        <v>78</v>
      </c>
      <c r="E41" s="14"/>
      <c r="F41" s="14"/>
      <c r="G41" s="14"/>
      <c r="H41" s="14"/>
      <c r="I41" s="14"/>
      <c r="J41" s="14"/>
    </row>
    <row r="42" spans="1:10" x14ac:dyDescent="0.2">
      <c r="A42" s="14"/>
      <c r="B42" s="17"/>
      <c r="C42" s="17"/>
      <c r="D42" s="17" t="s">
        <v>79</v>
      </c>
      <c r="E42" s="14"/>
      <c r="F42" s="14"/>
      <c r="G42" s="14"/>
      <c r="H42" s="14"/>
      <c r="I42" s="14"/>
      <c r="J42" s="14"/>
    </row>
    <row r="43" spans="1:10" x14ac:dyDescent="0.2">
      <c r="A43" s="18"/>
      <c r="B43" s="19"/>
      <c r="C43" s="19"/>
      <c r="D43" s="19" t="s">
        <v>80</v>
      </c>
      <c r="E43" s="18"/>
      <c r="F43" s="18"/>
      <c r="G43" s="18"/>
      <c r="H43" s="18"/>
      <c r="I43" s="18"/>
      <c r="J43" s="18"/>
    </row>
    <row r="44" spans="1:10" x14ac:dyDescent="0.2">
      <c r="A44" s="21" t="s">
        <v>76</v>
      </c>
      <c r="B44" s="22"/>
      <c r="C44" s="22"/>
      <c r="D44" s="22"/>
      <c r="E44" s="28"/>
      <c r="F44" s="23"/>
      <c r="G44" s="23"/>
      <c r="H44" s="23"/>
      <c r="I44" s="23"/>
      <c r="J44" s="23"/>
    </row>
    <row r="45" spans="1:10" x14ac:dyDescent="0.2">
      <c r="A45" s="9" t="s">
        <v>82</v>
      </c>
      <c r="B45" s="20">
        <v>4</v>
      </c>
      <c r="C45" s="20" t="s">
        <v>58</v>
      </c>
      <c r="D45" s="8" t="s">
        <v>72</v>
      </c>
      <c r="E45" s="29" t="s">
        <v>89</v>
      </c>
      <c r="F45" s="9"/>
      <c r="G45" s="9"/>
      <c r="H45" s="9"/>
      <c r="I45" s="9"/>
      <c r="J45" s="9"/>
    </row>
    <row r="46" spans="1:10" x14ac:dyDescent="0.2">
      <c r="A46" s="14"/>
      <c r="B46" s="17"/>
      <c r="C46" s="17"/>
      <c r="D46" s="13" t="s">
        <v>73</v>
      </c>
      <c r="E46" s="30"/>
      <c r="F46" s="14"/>
      <c r="G46" s="14"/>
      <c r="H46" s="14"/>
      <c r="I46" s="14"/>
      <c r="J46" s="14"/>
    </row>
    <row r="47" spans="1:10" x14ac:dyDescent="0.2">
      <c r="A47" s="14"/>
      <c r="B47" s="17"/>
      <c r="C47" s="17"/>
      <c r="D47" s="13" t="s">
        <v>74</v>
      </c>
      <c r="E47" s="30"/>
      <c r="F47" s="14"/>
      <c r="G47" s="14"/>
      <c r="H47" s="14"/>
      <c r="I47" s="14"/>
      <c r="J47" s="14"/>
    </row>
    <row r="48" spans="1:10" x14ac:dyDescent="0.2">
      <c r="A48" s="14" t="s">
        <v>83</v>
      </c>
      <c r="B48" s="17">
        <v>4</v>
      </c>
      <c r="C48" s="17" t="s">
        <v>58</v>
      </c>
      <c r="D48" s="13" t="s">
        <v>75</v>
      </c>
      <c r="E48" s="31" t="s">
        <v>88</v>
      </c>
      <c r="F48" s="14"/>
      <c r="G48" s="14"/>
      <c r="H48" s="14"/>
      <c r="I48" s="14"/>
      <c r="J48" s="14"/>
    </row>
    <row r="49" spans="1:10" x14ac:dyDescent="0.2">
      <c r="A49" s="27" t="s">
        <v>84</v>
      </c>
      <c r="B49" s="17">
        <v>4</v>
      </c>
      <c r="C49" s="17" t="s">
        <v>59</v>
      </c>
      <c r="D49" s="17" t="s">
        <v>77</v>
      </c>
      <c r="E49" s="32" t="s">
        <v>91</v>
      </c>
      <c r="F49" s="14"/>
      <c r="G49" s="14"/>
      <c r="H49" s="14"/>
      <c r="I49" s="14"/>
      <c r="J49" s="14"/>
    </row>
    <row r="50" spans="1:10" x14ac:dyDescent="0.2">
      <c r="A50" s="27" t="s">
        <v>85</v>
      </c>
      <c r="B50" s="17">
        <v>4</v>
      </c>
      <c r="C50" s="17" t="s">
        <v>59</v>
      </c>
      <c r="D50" s="17" t="s">
        <v>78</v>
      </c>
      <c r="E50" s="32" t="s">
        <v>92</v>
      </c>
      <c r="F50" s="14"/>
      <c r="G50" s="14"/>
      <c r="H50" s="14"/>
      <c r="I50" s="14"/>
      <c r="J50" s="14"/>
    </row>
    <row r="51" spans="1:10" x14ac:dyDescent="0.2">
      <c r="A51" s="27" t="s">
        <v>86</v>
      </c>
      <c r="B51" s="17">
        <v>4</v>
      </c>
      <c r="C51" s="17" t="s">
        <v>59</v>
      </c>
      <c r="D51" s="17" t="s">
        <v>79</v>
      </c>
      <c r="E51" s="32" t="s">
        <v>93</v>
      </c>
      <c r="F51" s="14"/>
      <c r="G51" s="14"/>
      <c r="H51" s="14"/>
      <c r="I51" s="14"/>
      <c r="J51" s="14"/>
    </row>
    <row r="52" spans="1:10" x14ac:dyDescent="0.2">
      <c r="A52" s="18" t="s">
        <v>87</v>
      </c>
      <c r="B52" s="19">
        <v>4</v>
      </c>
      <c r="C52" s="19" t="s">
        <v>59</v>
      </c>
      <c r="D52" s="19" t="s">
        <v>80</v>
      </c>
      <c r="E52" s="33" t="s">
        <v>94</v>
      </c>
      <c r="F52" s="18"/>
      <c r="G52" s="18"/>
      <c r="H52" s="18"/>
      <c r="I52" s="18"/>
      <c r="J52" s="18"/>
    </row>
    <row r="55" spans="1:10" x14ac:dyDescent="0.2">
      <c r="A55" s="1" t="s">
        <v>144</v>
      </c>
    </row>
    <row r="57" spans="1:10" x14ac:dyDescent="0.2">
      <c r="A57" t="s">
        <v>146</v>
      </c>
      <c r="B57" s="35" t="s">
        <v>151</v>
      </c>
      <c r="C57" s="5">
        <v>0</v>
      </c>
      <c r="D57" s="5">
        <v>0</v>
      </c>
    </row>
    <row r="58" spans="1:10" x14ac:dyDescent="0.2">
      <c r="A58" t="s">
        <v>145</v>
      </c>
      <c r="B58" s="35" t="s">
        <v>151</v>
      </c>
      <c r="C58" s="5">
        <v>0</v>
      </c>
      <c r="D58" s="5">
        <v>1</v>
      </c>
    </row>
    <row r="59" spans="1:10" x14ac:dyDescent="0.2">
      <c r="A59" t="s">
        <v>147</v>
      </c>
      <c r="B59" s="35" t="s">
        <v>151</v>
      </c>
      <c r="C59" s="5">
        <v>0</v>
      </c>
      <c r="D59" s="5">
        <v>2</v>
      </c>
    </row>
    <row r="60" spans="1:10" x14ac:dyDescent="0.2">
      <c r="A60" t="s">
        <v>148</v>
      </c>
      <c r="B60" s="35" t="s">
        <v>151</v>
      </c>
      <c r="C60" s="5">
        <v>0</v>
      </c>
      <c r="D60" s="5">
        <v>3</v>
      </c>
    </row>
    <row r="61" spans="1:10" x14ac:dyDescent="0.2">
      <c r="A61" s="34" t="s">
        <v>153</v>
      </c>
      <c r="B61" s="35" t="s">
        <v>151</v>
      </c>
      <c r="C61" s="5">
        <v>0</v>
      </c>
      <c r="D61" s="5">
        <v>4</v>
      </c>
      <c r="E61" t="s">
        <v>149</v>
      </c>
    </row>
    <row r="62" spans="1:10" x14ac:dyDescent="0.2">
      <c r="A62" s="34" t="s">
        <v>153</v>
      </c>
      <c r="B62" s="35" t="s">
        <v>151</v>
      </c>
      <c r="C62" s="5">
        <v>0</v>
      </c>
      <c r="D62" s="5">
        <v>5</v>
      </c>
      <c r="E62" t="s">
        <v>150</v>
      </c>
    </row>
    <row r="63" spans="1:10" x14ac:dyDescent="0.2">
      <c r="A63" t="s">
        <v>7</v>
      </c>
      <c r="B63" s="35" t="s">
        <v>151</v>
      </c>
      <c r="C63" s="5">
        <v>0</v>
      </c>
      <c r="D63" s="5">
        <v>6</v>
      </c>
    </row>
    <row r="64" spans="1:10" x14ac:dyDescent="0.2">
      <c r="A64" s="34" t="s">
        <v>153</v>
      </c>
      <c r="B64" s="35" t="s">
        <v>151</v>
      </c>
      <c r="C64" s="5">
        <v>0</v>
      </c>
      <c r="D64" s="5">
        <v>7</v>
      </c>
      <c r="E64" t="s">
        <v>152</v>
      </c>
    </row>
    <row r="66" spans="1:4" x14ac:dyDescent="0.2">
      <c r="A66" t="s">
        <v>77</v>
      </c>
      <c r="B66" s="35" t="s">
        <v>151</v>
      </c>
      <c r="C66" s="5">
        <v>1</v>
      </c>
      <c r="D66" s="5">
        <v>0</v>
      </c>
    </row>
    <row r="67" spans="1:4" x14ac:dyDescent="0.2">
      <c r="A67" t="s">
        <v>78</v>
      </c>
      <c r="B67" s="35" t="s">
        <v>151</v>
      </c>
      <c r="C67" s="5">
        <v>1</v>
      </c>
      <c r="D67" s="5">
        <v>1</v>
      </c>
    </row>
    <row r="68" spans="1:4" x14ac:dyDescent="0.2">
      <c r="A68" t="s">
        <v>79</v>
      </c>
      <c r="B68" s="35" t="s">
        <v>151</v>
      </c>
      <c r="C68" s="5">
        <v>1</v>
      </c>
      <c r="D68" s="5">
        <v>2</v>
      </c>
    </row>
    <row r="69" spans="1:4" x14ac:dyDescent="0.2">
      <c r="A69" t="s">
        <v>80</v>
      </c>
      <c r="B69" s="35" t="s">
        <v>151</v>
      </c>
      <c r="C69" s="5">
        <v>1</v>
      </c>
      <c r="D69" s="5">
        <v>3</v>
      </c>
    </row>
    <row r="70" spans="1:4" x14ac:dyDescent="0.2">
      <c r="A70" t="s">
        <v>72</v>
      </c>
      <c r="B70" s="35" t="s">
        <v>151</v>
      </c>
      <c r="C70" s="5">
        <v>1</v>
      </c>
      <c r="D70" s="5">
        <v>4</v>
      </c>
    </row>
    <row r="71" spans="1:4" x14ac:dyDescent="0.2">
      <c r="A71" t="s">
        <v>73</v>
      </c>
      <c r="B71" s="35" t="s">
        <v>151</v>
      </c>
      <c r="C71" s="5">
        <v>1</v>
      </c>
      <c r="D71" s="5">
        <v>5</v>
      </c>
    </row>
    <row r="72" spans="1:4" x14ac:dyDescent="0.2">
      <c r="A72" t="s">
        <v>74</v>
      </c>
      <c r="B72" s="35" t="s">
        <v>151</v>
      </c>
      <c r="C72" s="5">
        <v>1</v>
      </c>
      <c r="D72" s="5">
        <v>6</v>
      </c>
    </row>
    <row r="73" spans="1:4" x14ac:dyDescent="0.2">
      <c r="A73" t="s">
        <v>75</v>
      </c>
      <c r="B73" s="35" t="s">
        <v>151</v>
      </c>
      <c r="C73" s="5">
        <v>1</v>
      </c>
      <c r="D73" s="5">
        <v>7</v>
      </c>
    </row>
    <row r="75" spans="1:4" x14ac:dyDescent="0.2">
      <c r="A75" t="s">
        <v>154</v>
      </c>
      <c r="B75" s="35" t="s">
        <v>151</v>
      </c>
      <c r="C75" s="5">
        <v>10</v>
      </c>
      <c r="D75" s="5">
        <v>0</v>
      </c>
    </row>
    <row r="76" spans="1:4" x14ac:dyDescent="0.2">
      <c r="A76" t="s">
        <v>155</v>
      </c>
      <c r="B76" s="35" t="s">
        <v>151</v>
      </c>
      <c r="C76" s="5">
        <v>10</v>
      </c>
      <c r="D76" s="5">
        <v>1</v>
      </c>
    </row>
    <row r="77" spans="1:4" x14ac:dyDescent="0.2">
      <c r="A77" t="s">
        <v>156</v>
      </c>
      <c r="B77" s="35" t="s">
        <v>151</v>
      </c>
      <c r="C77" s="5">
        <v>10</v>
      </c>
      <c r="D77" s="5">
        <v>2</v>
      </c>
    </row>
    <row r="78" spans="1:4" x14ac:dyDescent="0.2">
      <c r="A78" t="s">
        <v>157</v>
      </c>
      <c r="B78" s="35" t="s">
        <v>151</v>
      </c>
      <c r="C78" s="5">
        <v>10</v>
      </c>
      <c r="D78" s="5">
        <v>3</v>
      </c>
    </row>
    <row r="79" spans="1:4" x14ac:dyDescent="0.2">
      <c r="A79" t="s">
        <v>158</v>
      </c>
      <c r="B79" s="35" t="s">
        <v>151</v>
      </c>
      <c r="C79" s="5">
        <v>10</v>
      </c>
      <c r="D79" s="5">
        <v>4</v>
      </c>
    </row>
    <row r="80" spans="1:4" x14ac:dyDescent="0.2">
      <c r="A80" t="s">
        <v>159</v>
      </c>
      <c r="B80" s="35" t="s">
        <v>151</v>
      </c>
      <c r="C80" s="5">
        <v>10</v>
      </c>
      <c r="D80" s="5">
        <v>5</v>
      </c>
    </row>
    <row r="81" spans="1:4" x14ac:dyDescent="0.2">
      <c r="A81" t="s">
        <v>160</v>
      </c>
      <c r="B81" s="35" t="s">
        <v>151</v>
      </c>
      <c r="C81" s="5">
        <v>10</v>
      </c>
      <c r="D81" s="5">
        <v>6</v>
      </c>
    </row>
    <row r="82" spans="1:4" x14ac:dyDescent="0.2">
      <c r="A82" t="s">
        <v>161</v>
      </c>
      <c r="B82" s="35" t="s">
        <v>151</v>
      </c>
      <c r="C82" s="5">
        <v>10</v>
      </c>
      <c r="D82" s="5">
        <v>7</v>
      </c>
    </row>
    <row r="83" spans="1:4" x14ac:dyDescent="0.2">
      <c r="A83" t="s">
        <v>162</v>
      </c>
      <c r="B83" s="35" t="s">
        <v>151</v>
      </c>
      <c r="C83" s="5">
        <v>10</v>
      </c>
      <c r="D83" s="5">
        <v>8</v>
      </c>
    </row>
    <row r="84" spans="1:4" x14ac:dyDescent="0.2">
      <c r="A84" t="s">
        <v>163</v>
      </c>
      <c r="B84" s="35" t="s">
        <v>151</v>
      </c>
      <c r="C84" s="5">
        <v>10</v>
      </c>
      <c r="D84" s="5">
        <v>9</v>
      </c>
    </row>
    <row r="85" spans="1:4" x14ac:dyDescent="0.2">
      <c r="A85" t="s">
        <v>164</v>
      </c>
      <c r="B85" s="35" t="s">
        <v>151</v>
      </c>
      <c r="C85" s="5">
        <v>11</v>
      </c>
      <c r="D85" s="5">
        <v>0</v>
      </c>
    </row>
    <row r="86" spans="1:4" x14ac:dyDescent="0.2">
      <c r="A86" t="s">
        <v>165</v>
      </c>
      <c r="B86" s="35" t="s">
        <v>151</v>
      </c>
      <c r="C86" s="5">
        <v>11</v>
      </c>
      <c r="D86" s="5">
        <v>1</v>
      </c>
    </row>
    <row r="87" spans="1:4" x14ac:dyDescent="0.2">
      <c r="A87" t="s">
        <v>166</v>
      </c>
      <c r="B87" s="35" t="s">
        <v>151</v>
      </c>
      <c r="C87" s="5">
        <v>11</v>
      </c>
      <c r="D87" s="5">
        <v>2</v>
      </c>
    </row>
    <row r="88" spans="1:4" x14ac:dyDescent="0.2">
      <c r="A88" t="s">
        <v>167</v>
      </c>
      <c r="B88" s="35" t="s">
        <v>151</v>
      </c>
      <c r="C88" s="5">
        <v>11</v>
      </c>
      <c r="D88" s="5">
        <v>3</v>
      </c>
    </row>
    <row r="89" spans="1:4" x14ac:dyDescent="0.2">
      <c r="A89" t="s">
        <v>168</v>
      </c>
      <c r="B89" s="35" t="s">
        <v>151</v>
      </c>
      <c r="C89" s="5">
        <v>11</v>
      </c>
      <c r="D89" s="5">
        <v>4</v>
      </c>
    </row>
    <row r="90" spans="1:4" x14ac:dyDescent="0.2">
      <c r="A90" t="s">
        <v>169</v>
      </c>
      <c r="B90" s="35" t="s">
        <v>151</v>
      </c>
      <c r="C90" s="5">
        <v>11</v>
      </c>
      <c r="D90" s="5">
        <v>5</v>
      </c>
    </row>
    <row r="91" spans="1:4" x14ac:dyDescent="0.2">
      <c r="A91" t="s">
        <v>170</v>
      </c>
      <c r="B91" s="35" t="s">
        <v>151</v>
      </c>
      <c r="C91" s="5">
        <v>11</v>
      </c>
      <c r="D91" s="5">
        <v>6</v>
      </c>
    </row>
    <row r="92" spans="1:4" x14ac:dyDescent="0.2">
      <c r="A92" t="s">
        <v>171</v>
      </c>
      <c r="B92" s="35" t="s">
        <v>151</v>
      </c>
      <c r="C92" s="5">
        <v>11</v>
      </c>
      <c r="D92" s="5">
        <v>7</v>
      </c>
    </row>
    <row r="93" spans="1:4" x14ac:dyDescent="0.2">
      <c r="A93" t="s">
        <v>172</v>
      </c>
      <c r="B93" s="35" t="s">
        <v>151</v>
      </c>
      <c r="C93" s="5">
        <v>11</v>
      </c>
      <c r="D93" s="5">
        <v>8</v>
      </c>
    </row>
    <row r="94" spans="1:4" x14ac:dyDescent="0.2">
      <c r="A94" t="s">
        <v>173</v>
      </c>
      <c r="B94" s="35" t="s">
        <v>151</v>
      </c>
      <c r="C94" s="5">
        <v>11</v>
      </c>
      <c r="D94" s="5">
        <v>9</v>
      </c>
    </row>
    <row r="95" spans="1:4" x14ac:dyDescent="0.2">
      <c r="B95" s="35"/>
    </row>
    <row r="96" spans="1:4" x14ac:dyDescent="0.2">
      <c r="A96" t="s">
        <v>174</v>
      </c>
      <c r="B96" s="35" t="s">
        <v>151</v>
      </c>
      <c r="C96" s="5">
        <v>12</v>
      </c>
      <c r="D96" s="5">
        <v>0</v>
      </c>
    </row>
    <row r="97" spans="1:4" x14ac:dyDescent="0.2">
      <c r="A97" t="s">
        <v>175</v>
      </c>
      <c r="B97" s="35" t="s">
        <v>151</v>
      </c>
      <c r="C97" s="5">
        <v>12</v>
      </c>
      <c r="D97" s="5">
        <v>1</v>
      </c>
    </row>
    <row r="98" spans="1:4" x14ac:dyDescent="0.2">
      <c r="A98" t="s">
        <v>176</v>
      </c>
      <c r="B98" s="35" t="s">
        <v>151</v>
      </c>
      <c r="C98" s="5">
        <v>12</v>
      </c>
      <c r="D98" s="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FC7A0-3F3C-8240-8134-0B37E9006372}">
  <dimension ref="A1:F45"/>
  <sheetViews>
    <sheetView tabSelected="1" zoomScale="140" zoomScaleNormal="140" workbookViewId="0">
      <selection activeCell="F12" sqref="F12:F19"/>
    </sheetView>
  </sheetViews>
  <sheetFormatPr baseColWidth="10" defaultRowHeight="16" x14ac:dyDescent="0.2"/>
  <cols>
    <col min="1" max="1" width="10.6640625" bestFit="1" customWidth="1"/>
    <col min="2" max="2" width="12" bestFit="1" customWidth="1"/>
    <col min="3" max="3" width="3.1640625" bestFit="1" customWidth="1"/>
    <col min="4" max="4" width="2.1640625" bestFit="1" customWidth="1"/>
    <col min="5" max="5" width="10.33203125" bestFit="1" customWidth="1"/>
  </cols>
  <sheetData>
    <row r="1" spans="1:6" x14ac:dyDescent="0.2">
      <c r="A1" s="1" t="s">
        <v>144</v>
      </c>
      <c r="B1" s="5"/>
      <c r="C1" s="5"/>
      <c r="D1" s="5"/>
    </row>
    <row r="2" spans="1:6" x14ac:dyDescent="0.2">
      <c r="B2" s="5"/>
      <c r="C2" s="5"/>
      <c r="D2" s="5"/>
    </row>
    <row r="3" spans="1:6" x14ac:dyDescent="0.2">
      <c r="A3" t="s">
        <v>146</v>
      </c>
      <c r="B3" s="35" t="s">
        <v>151</v>
      </c>
      <c r="C3" s="5">
        <v>0</v>
      </c>
      <c r="D3" s="5">
        <v>0</v>
      </c>
      <c r="F3" t="str">
        <f>_xlfn.CONCAT(B3,C3,"/",D3," - ")</f>
        <v xml:space="preserve">/raspberrypi/0/0 - </v>
      </c>
    </row>
    <row r="4" spans="1:6" x14ac:dyDescent="0.2">
      <c r="A4" t="s">
        <v>145</v>
      </c>
      <c r="B4" s="35" t="s">
        <v>151</v>
      </c>
      <c r="C4" s="5">
        <v>0</v>
      </c>
      <c r="D4" s="5">
        <v>1</v>
      </c>
      <c r="F4" t="str">
        <f t="shared" ref="F4:F12" si="0">_xlfn.CONCAT(B4,C4,"/",D4," - ")</f>
        <v xml:space="preserve">/raspberrypi/0/1 - </v>
      </c>
    </row>
    <row r="5" spans="1:6" x14ac:dyDescent="0.2">
      <c r="A5" t="s">
        <v>147</v>
      </c>
      <c r="B5" s="35" t="s">
        <v>151</v>
      </c>
      <c r="C5" s="5">
        <v>0</v>
      </c>
      <c r="D5" s="5">
        <v>2</v>
      </c>
      <c r="F5" t="str">
        <f t="shared" si="0"/>
        <v xml:space="preserve">/raspberrypi/0/2 - </v>
      </c>
    </row>
    <row r="6" spans="1:6" x14ac:dyDescent="0.2">
      <c r="A6" t="s">
        <v>148</v>
      </c>
      <c r="B6" s="35" t="s">
        <v>151</v>
      </c>
      <c r="C6" s="5">
        <v>0</v>
      </c>
      <c r="D6" s="5">
        <v>3</v>
      </c>
      <c r="F6" t="str">
        <f t="shared" si="0"/>
        <v xml:space="preserve">/raspberrypi/0/3 - </v>
      </c>
    </row>
    <row r="7" spans="1:6" x14ac:dyDescent="0.2">
      <c r="A7" s="34" t="s">
        <v>153</v>
      </c>
      <c r="B7" s="35" t="s">
        <v>151</v>
      </c>
      <c r="C7" s="5">
        <v>0</v>
      </c>
      <c r="D7" s="5">
        <v>4</v>
      </c>
      <c r="E7" t="s">
        <v>149</v>
      </c>
      <c r="F7" t="str">
        <f t="shared" si="0"/>
        <v xml:space="preserve">/raspberrypi/0/4 - </v>
      </c>
    </row>
    <row r="8" spans="1:6" x14ac:dyDescent="0.2">
      <c r="A8" s="34" t="s">
        <v>153</v>
      </c>
      <c r="B8" s="35" t="s">
        <v>151</v>
      </c>
      <c r="C8" s="5">
        <v>0</v>
      </c>
      <c r="D8" s="5">
        <v>5</v>
      </c>
      <c r="E8" t="s">
        <v>150</v>
      </c>
      <c r="F8" t="str">
        <f t="shared" si="0"/>
        <v xml:space="preserve">/raspberrypi/0/5 - </v>
      </c>
    </row>
    <row r="9" spans="1:6" x14ac:dyDescent="0.2">
      <c r="A9" t="s">
        <v>7</v>
      </c>
      <c r="B9" s="35" t="s">
        <v>151</v>
      </c>
      <c r="C9" s="5">
        <v>0</v>
      </c>
      <c r="D9" s="5">
        <v>6</v>
      </c>
      <c r="F9" t="str">
        <f t="shared" si="0"/>
        <v xml:space="preserve">/raspberrypi/0/6 - </v>
      </c>
    </row>
    <row r="10" spans="1:6" x14ac:dyDescent="0.2">
      <c r="A10" s="34" t="s">
        <v>153</v>
      </c>
      <c r="B10" s="35" t="s">
        <v>151</v>
      </c>
      <c r="C10" s="5">
        <v>0</v>
      </c>
      <c r="D10" s="5">
        <v>7</v>
      </c>
      <c r="E10" t="s">
        <v>152</v>
      </c>
      <c r="F10" t="str">
        <f t="shared" si="0"/>
        <v xml:space="preserve">/raspberrypi/0/7 - </v>
      </c>
    </row>
    <row r="11" spans="1:6" x14ac:dyDescent="0.2">
      <c r="B11" s="5"/>
      <c r="C11" s="5"/>
      <c r="D11" s="5"/>
    </row>
    <row r="12" spans="1:6" x14ac:dyDescent="0.2">
      <c r="A12" t="s">
        <v>77</v>
      </c>
      <c r="B12" s="35" t="s">
        <v>151</v>
      </c>
      <c r="C12" s="5">
        <v>1</v>
      </c>
      <c r="D12" s="5">
        <v>0</v>
      </c>
      <c r="F12" t="str">
        <f>_xlfn.CONCAT(B12,C12,"/",D12," - ", A12)</f>
        <v>/raspberrypi/1/0 - button1</v>
      </c>
    </row>
    <row r="13" spans="1:6" x14ac:dyDescent="0.2">
      <c r="A13" t="s">
        <v>78</v>
      </c>
      <c r="B13" s="35" t="s">
        <v>151</v>
      </c>
      <c r="C13" s="5">
        <v>1</v>
      </c>
      <c r="D13" s="5">
        <v>1</v>
      </c>
      <c r="F13" t="str">
        <f t="shared" ref="F13:F19" si="1">_xlfn.CONCAT(B13,C13,"/",D13," - ", A13)</f>
        <v>/raspberrypi/1/1 - button2</v>
      </c>
    </row>
    <row r="14" spans="1:6" x14ac:dyDescent="0.2">
      <c r="A14" t="s">
        <v>79</v>
      </c>
      <c r="B14" s="35" t="s">
        <v>151</v>
      </c>
      <c r="C14" s="5">
        <v>1</v>
      </c>
      <c r="D14" s="5">
        <v>2</v>
      </c>
      <c r="F14" t="str">
        <f t="shared" si="1"/>
        <v>/raspberrypi/1/2 - button3</v>
      </c>
    </row>
    <row r="15" spans="1:6" x14ac:dyDescent="0.2">
      <c r="A15" t="s">
        <v>80</v>
      </c>
      <c r="B15" s="35" t="s">
        <v>151</v>
      </c>
      <c r="C15" s="5">
        <v>1</v>
      </c>
      <c r="D15" s="5">
        <v>3</v>
      </c>
      <c r="F15" t="str">
        <f t="shared" si="1"/>
        <v>/raspberrypi/1/3 - button4</v>
      </c>
    </row>
    <row r="16" spans="1:6" x14ac:dyDescent="0.2">
      <c r="A16" t="s">
        <v>72</v>
      </c>
      <c r="B16" s="35" t="s">
        <v>151</v>
      </c>
      <c r="C16" s="5">
        <v>1</v>
      </c>
      <c r="D16" s="5">
        <v>4</v>
      </c>
      <c r="F16" t="str">
        <f t="shared" si="1"/>
        <v>/raspberrypi/1/4 - knob1</v>
      </c>
    </row>
    <row r="17" spans="1:6" x14ac:dyDescent="0.2">
      <c r="A17" t="s">
        <v>73</v>
      </c>
      <c r="B17" s="35" t="s">
        <v>151</v>
      </c>
      <c r="C17" s="5">
        <v>1</v>
      </c>
      <c r="D17" s="5">
        <v>5</v>
      </c>
      <c r="F17" t="str">
        <f t="shared" si="1"/>
        <v>/raspberrypi/1/5 - knob2</v>
      </c>
    </row>
    <row r="18" spans="1:6" x14ac:dyDescent="0.2">
      <c r="A18" t="s">
        <v>74</v>
      </c>
      <c r="B18" s="35" t="s">
        <v>151</v>
      </c>
      <c r="C18" s="5">
        <v>1</v>
      </c>
      <c r="D18" s="5">
        <v>6</v>
      </c>
      <c r="F18" t="str">
        <f t="shared" si="1"/>
        <v>/raspberrypi/1/6 - knob3</v>
      </c>
    </row>
    <row r="19" spans="1:6" x14ac:dyDescent="0.2">
      <c r="A19" t="s">
        <v>75</v>
      </c>
      <c r="B19" s="35" t="s">
        <v>151</v>
      </c>
      <c r="C19" s="5">
        <v>1</v>
      </c>
      <c r="D19" s="5">
        <v>7</v>
      </c>
      <c r="F19" t="str">
        <f t="shared" si="1"/>
        <v>/raspberrypi/1/7 - knob4</v>
      </c>
    </row>
    <row r="20" spans="1:6" x14ac:dyDescent="0.2">
      <c r="B20" s="5"/>
      <c r="C20" s="5"/>
      <c r="D20" s="5"/>
    </row>
    <row r="21" spans="1:6" x14ac:dyDescent="0.2">
      <c r="A21" t="s">
        <v>154</v>
      </c>
      <c r="B21" s="35" t="s">
        <v>151</v>
      </c>
      <c r="C21" s="5">
        <v>10</v>
      </c>
      <c r="D21" s="5">
        <v>0</v>
      </c>
    </row>
    <row r="22" spans="1:6" x14ac:dyDescent="0.2">
      <c r="A22" t="s">
        <v>155</v>
      </c>
      <c r="B22" s="35" t="s">
        <v>151</v>
      </c>
      <c r="C22" s="5">
        <v>10</v>
      </c>
      <c r="D22" s="5">
        <v>1</v>
      </c>
    </row>
    <row r="23" spans="1:6" x14ac:dyDescent="0.2">
      <c r="A23" t="s">
        <v>156</v>
      </c>
      <c r="B23" s="35" t="s">
        <v>151</v>
      </c>
      <c r="C23" s="5">
        <v>10</v>
      </c>
      <c r="D23" s="5">
        <v>2</v>
      </c>
    </row>
    <row r="24" spans="1:6" x14ac:dyDescent="0.2">
      <c r="A24" t="s">
        <v>157</v>
      </c>
      <c r="B24" s="35" t="s">
        <v>151</v>
      </c>
      <c r="C24" s="5">
        <v>10</v>
      </c>
      <c r="D24" s="5">
        <v>3</v>
      </c>
    </row>
    <row r="25" spans="1:6" x14ac:dyDescent="0.2">
      <c r="A25" t="s">
        <v>158</v>
      </c>
      <c r="B25" s="35" t="s">
        <v>151</v>
      </c>
      <c r="C25" s="5">
        <v>10</v>
      </c>
      <c r="D25" s="5">
        <v>4</v>
      </c>
    </row>
    <row r="26" spans="1:6" x14ac:dyDescent="0.2">
      <c r="A26" t="s">
        <v>159</v>
      </c>
      <c r="B26" s="35" t="s">
        <v>151</v>
      </c>
      <c r="C26" s="5">
        <v>10</v>
      </c>
      <c r="D26" s="5">
        <v>5</v>
      </c>
    </row>
    <row r="27" spans="1:6" x14ac:dyDescent="0.2">
      <c r="A27" t="s">
        <v>160</v>
      </c>
      <c r="B27" s="35" t="s">
        <v>151</v>
      </c>
      <c r="C27" s="5">
        <v>10</v>
      </c>
      <c r="D27" s="5">
        <v>6</v>
      </c>
    </row>
    <row r="28" spans="1:6" x14ac:dyDescent="0.2">
      <c r="A28" t="s">
        <v>161</v>
      </c>
      <c r="B28" s="35" t="s">
        <v>151</v>
      </c>
      <c r="C28" s="5">
        <v>10</v>
      </c>
      <c r="D28" s="5">
        <v>7</v>
      </c>
    </row>
    <row r="29" spans="1:6" x14ac:dyDescent="0.2">
      <c r="A29" t="s">
        <v>162</v>
      </c>
      <c r="B29" s="35" t="s">
        <v>151</v>
      </c>
      <c r="C29" s="5">
        <v>10</v>
      </c>
      <c r="D29" s="5">
        <v>8</v>
      </c>
    </row>
    <row r="30" spans="1:6" x14ac:dyDescent="0.2">
      <c r="A30" t="s">
        <v>163</v>
      </c>
      <c r="B30" s="35" t="s">
        <v>151</v>
      </c>
      <c r="C30" s="5">
        <v>10</v>
      </c>
      <c r="D30" s="5">
        <v>9</v>
      </c>
    </row>
    <row r="31" spans="1:6" x14ac:dyDescent="0.2">
      <c r="A31" t="s">
        <v>164</v>
      </c>
      <c r="B31" s="35" t="s">
        <v>151</v>
      </c>
      <c r="C31" s="5">
        <v>11</v>
      </c>
      <c r="D31" s="5">
        <v>0</v>
      </c>
    </row>
    <row r="32" spans="1:6" x14ac:dyDescent="0.2">
      <c r="A32" t="s">
        <v>165</v>
      </c>
      <c r="B32" s="35" t="s">
        <v>151</v>
      </c>
      <c r="C32" s="5">
        <v>11</v>
      </c>
      <c r="D32" s="5">
        <v>1</v>
      </c>
    </row>
    <row r="33" spans="1:4" x14ac:dyDescent="0.2">
      <c r="A33" t="s">
        <v>166</v>
      </c>
      <c r="B33" s="35" t="s">
        <v>151</v>
      </c>
      <c r="C33" s="5">
        <v>11</v>
      </c>
      <c r="D33" s="5">
        <v>2</v>
      </c>
    </row>
    <row r="34" spans="1:4" x14ac:dyDescent="0.2">
      <c r="A34" t="s">
        <v>167</v>
      </c>
      <c r="B34" s="35" t="s">
        <v>151</v>
      </c>
      <c r="C34" s="5">
        <v>11</v>
      </c>
      <c r="D34" s="5">
        <v>3</v>
      </c>
    </row>
    <row r="35" spans="1:4" x14ac:dyDescent="0.2">
      <c r="A35" t="s">
        <v>168</v>
      </c>
      <c r="B35" s="35" t="s">
        <v>151</v>
      </c>
      <c r="C35" s="5">
        <v>11</v>
      </c>
      <c r="D35" s="5">
        <v>4</v>
      </c>
    </row>
    <row r="36" spans="1:4" x14ac:dyDescent="0.2">
      <c r="A36" t="s">
        <v>169</v>
      </c>
      <c r="B36" s="35" t="s">
        <v>151</v>
      </c>
      <c r="C36" s="5">
        <v>11</v>
      </c>
      <c r="D36" s="5">
        <v>5</v>
      </c>
    </row>
    <row r="37" spans="1:4" x14ac:dyDescent="0.2">
      <c r="A37" t="s">
        <v>170</v>
      </c>
      <c r="B37" s="35" t="s">
        <v>151</v>
      </c>
      <c r="C37" s="5">
        <v>11</v>
      </c>
      <c r="D37" s="5">
        <v>6</v>
      </c>
    </row>
    <row r="38" spans="1:4" x14ac:dyDescent="0.2">
      <c r="A38" t="s">
        <v>171</v>
      </c>
      <c r="B38" s="35" t="s">
        <v>151</v>
      </c>
      <c r="C38" s="5">
        <v>11</v>
      </c>
      <c r="D38" s="5">
        <v>7</v>
      </c>
    </row>
    <row r="39" spans="1:4" x14ac:dyDescent="0.2">
      <c r="A39" t="s">
        <v>172</v>
      </c>
      <c r="B39" s="35" t="s">
        <v>151</v>
      </c>
      <c r="C39" s="5">
        <v>11</v>
      </c>
      <c r="D39" s="5">
        <v>8</v>
      </c>
    </row>
    <row r="40" spans="1:4" x14ac:dyDescent="0.2">
      <c r="A40" t="s">
        <v>173</v>
      </c>
      <c r="B40" s="35" t="s">
        <v>151</v>
      </c>
      <c r="C40" s="5">
        <v>11</v>
      </c>
      <c r="D40" s="5">
        <v>9</v>
      </c>
    </row>
    <row r="41" spans="1:4" x14ac:dyDescent="0.2">
      <c r="B41" s="35"/>
      <c r="C41" s="5"/>
      <c r="D41" s="5"/>
    </row>
    <row r="42" spans="1:4" x14ac:dyDescent="0.2">
      <c r="A42" t="s">
        <v>174</v>
      </c>
      <c r="B42" s="35" t="s">
        <v>151</v>
      </c>
      <c r="C42" s="5">
        <v>12</v>
      </c>
      <c r="D42" s="5">
        <v>0</v>
      </c>
    </row>
    <row r="43" spans="1:4" x14ac:dyDescent="0.2">
      <c r="A43" t="s">
        <v>175</v>
      </c>
      <c r="B43" s="35" t="s">
        <v>151</v>
      </c>
      <c r="C43" s="5">
        <v>12</v>
      </c>
      <c r="D43" s="5">
        <v>1</v>
      </c>
    </row>
    <row r="44" spans="1:4" x14ac:dyDescent="0.2">
      <c r="A44" t="s">
        <v>176</v>
      </c>
      <c r="B44" s="35" t="s">
        <v>151</v>
      </c>
      <c r="C44" s="5">
        <v>12</v>
      </c>
      <c r="D44" s="5">
        <v>2</v>
      </c>
    </row>
    <row r="45" spans="1:4" x14ac:dyDescent="0.2">
      <c r="B45" s="5"/>
      <c r="C45" s="5"/>
      <c r="D4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iPad version</vt:lpstr>
      <vt:lpstr>proto1</vt:lpstr>
      <vt:lpstr>OSC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</dc:creator>
  <cp:lastModifiedBy>Sullivan</cp:lastModifiedBy>
  <dcterms:created xsi:type="dcterms:W3CDTF">2018-10-12T15:10:00Z</dcterms:created>
  <dcterms:modified xsi:type="dcterms:W3CDTF">2019-01-25T17:45:37Z</dcterms:modified>
</cp:coreProperties>
</file>