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N OKWAJEBI\Desktop\STUDY\EXCEL TO MYSQL, ANALYTIC TECHNIQUES FOR BUSINESS - SPECIALIZATION\2. DATA ANALYSIS WITH EXCEL\EXCEL PRACTICE\"/>
    </mc:Choice>
  </mc:AlternateContent>
  <bookViews>
    <workbookView xWindow="0" yWindow="0" windowWidth="10650" windowHeight="6840" tabRatio="500" activeTab="1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Sheet1!$A$1:$K$172</definedName>
  </definedNames>
  <calcPr calcId="162913" concurrentCalc="0"/>
  <pivotCaches>
    <pivotCache cacheId="2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5" i="2" l="1"/>
  <c r="E215" i="2"/>
  <c r="C214" i="2"/>
  <c r="E214" i="2"/>
  <c r="C213" i="2"/>
  <c r="E213" i="2"/>
  <c r="C212" i="2"/>
  <c r="E212" i="2"/>
  <c r="C211" i="2"/>
  <c r="E211" i="2"/>
  <c r="C210" i="2"/>
  <c r="E210" i="2"/>
  <c r="C209" i="2"/>
  <c r="E209" i="2"/>
  <c r="C208" i="2"/>
  <c r="E208" i="2"/>
  <c r="C207" i="2"/>
  <c r="E207" i="2"/>
  <c r="C206" i="2"/>
  <c r="E206" i="2"/>
  <c r="C205" i="2"/>
  <c r="E205" i="2"/>
  <c r="C204" i="2"/>
  <c r="E204" i="2"/>
  <c r="C203" i="2"/>
  <c r="E203" i="2"/>
  <c r="C202" i="2"/>
  <c r="E202" i="2"/>
  <c r="C201" i="2"/>
  <c r="E201" i="2"/>
  <c r="C200" i="2"/>
  <c r="E200" i="2"/>
  <c r="C199" i="2"/>
  <c r="E199" i="2"/>
  <c r="C198" i="2"/>
  <c r="E198" i="2"/>
  <c r="C197" i="2"/>
  <c r="E197" i="2"/>
  <c r="C196" i="2"/>
  <c r="E196" i="2"/>
  <c r="C195" i="2"/>
  <c r="E195" i="2"/>
  <c r="C194" i="2"/>
  <c r="E194" i="2"/>
  <c r="C193" i="2"/>
  <c r="E193" i="2"/>
  <c r="C192" i="2"/>
  <c r="E192" i="2"/>
  <c r="C191" i="2"/>
  <c r="E191" i="2"/>
  <c r="C190" i="2"/>
  <c r="E190" i="2"/>
  <c r="C189" i="2"/>
  <c r="E189" i="2"/>
  <c r="C188" i="2"/>
  <c r="E188" i="2"/>
  <c r="C187" i="2"/>
  <c r="E187" i="2"/>
  <c r="C186" i="2"/>
  <c r="E186" i="2"/>
  <c r="C185" i="2"/>
  <c r="E185" i="2"/>
  <c r="C184" i="2"/>
  <c r="E184" i="2"/>
  <c r="C183" i="2"/>
  <c r="E183" i="2"/>
  <c r="C182" i="2"/>
  <c r="E182" i="2"/>
  <c r="C181" i="2"/>
  <c r="E181" i="2"/>
  <c r="C180" i="2"/>
  <c r="E180" i="2"/>
  <c r="C179" i="2"/>
  <c r="E179" i="2"/>
  <c r="C178" i="2"/>
  <c r="E178" i="2"/>
  <c r="C177" i="2"/>
  <c r="E177" i="2"/>
  <c r="C176" i="2"/>
  <c r="E176" i="2"/>
  <c r="C175" i="2"/>
  <c r="E175" i="2"/>
  <c r="C174" i="2"/>
  <c r="E174" i="2"/>
  <c r="C173" i="2"/>
  <c r="E173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F177" i="1"/>
  <c r="F176" i="1"/>
  <c r="F175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<sst xmlns="http://schemas.openxmlformats.org/spreadsheetml/2006/main" count="881" uniqueCount="56">
  <si>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</si>
  <si>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</si>
  <si>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</si>
  <si>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</si>
  <si>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</si>
  <si>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</si>
  <si>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</si>
  <si>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</si>
  <si>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</si>
  <si>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</si>
  <si>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</si>
  <si>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</si>
  <si>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</si>
  <si>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</si>
  <si>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</si>
  <si>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</si>
  <si>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</si>
  <si>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</si>
  <si>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</si>
  <si>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</si>
  <si>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</si>
  <si>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</si>
  <si>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</si>
  <si>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</si>
  <si>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</si>
  <si>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</si>
  <si>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</si>
  <si>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</si>
  <si>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</si>
  <si>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</si>
  <si>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</si>
  <si>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</si>
  <si>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</si>
  <si>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</si>
  <si>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</si>
  <si>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</si>
  <si>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</si>
  <si>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</si>
  <si>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</si>
  <si>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</si>
  <si>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</si>
  <si>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</si>
  <si>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</si>
  <si>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</si>
  <si>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Firstname</t>
  </si>
  <si>
    <t>Lastname</t>
  </si>
  <si>
    <t>Commision 10% for items less than 50$. 20% for items more than 50$</t>
  </si>
  <si>
    <t>Sum of all items</t>
  </si>
  <si>
    <t>Sum of items valued above $50</t>
  </si>
  <si>
    <t>Sum of items valued at $50 or less</t>
  </si>
  <si>
    <t>Forecast(Commision 10% for items less than 50$. 20% for items more than 50$)</t>
  </si>
  <si>
    <t>Lower Confidence Bound(Commision 10% for items less than 50$. 20% for items more than 50$)</t>
  </si>
  <si>
    <t>Upper Confidence Bound(Commision 10% for items less than 50$. 20% for items more than 50$)</t>
  </si>
  <si>
    <t>Sum of Sale Price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</si>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</sst>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/>
    <xf numFmtId="164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5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Commision 10% for items less than 50$. 20% for items more than 50$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Sheet2!$B$2:$B$215</c:f>
              <c:numCache>
                <c:formatCode>_("$"* #,##0.00_);_("$"* \(#,##0.00\);_("$"* "-"??_);_(@_)</c:formatCode>
                <c:ptCount val="214"/>
                <c:pt idx="0">
                  <c:v>8.0200000000000014</c:v>
                </c:pt>
                <c:pt idx="1">
                  <c:v>0.49000000000000005</c:v>
                </c:pt>
                <c:pt idx="2">
                  <c:v>0.29999999999999993</c:v>
                </c:pt>
                <c:pt idx="3">
                  <c:v>31.6</c:v>
                </c:pt>
                <c:pt idx="4">
                  <c:v>0.5</c:v>
                </c:pt>
                <c:pt idx="5">
                  <c:v>8.0200000000000014</c:v>
                </c:pt>
                <c:pt idx="6">
                  <c:v>0.5</c:v>
                </c:pt>
                <c:pt idx="7">
                  <c:v>0.49000000000000005</c:v>
                </c:pt>
                <c:pt idx="8">
                  <c:v>0.5</c:v>
                </c:pt>
                <c:pt idx="9">
                  <c:v>0.49000000000000005</c:v>
                </c:pt>
                <c:pt idx="10">
                  <c:v>0.49000000000000005</c:v>
                </c:pt>
                <c:pt idx="11">
                  <c:v>8.4</c:v>
                </c:pt>
                <c:pt idx="12">
                  <c:v>0.30000000000000004</c:v>
                </c:pt>
                <c:pt idx="13">
                  <c:v>31.6</c:v>
                </c:pt>
                <c:pt idx="14">
                  <c:v>0.49000000000000005</c:v>
                </c:pt>
                <c:pt idx="15">
                  <c:v>0.29999999999999993</c:v>
                </c:pt>
                <c:pt idx="16">
                  <c:v>12.8</c:v>
                </c:pt>
                <c:pt idx="17">
                  <c:v>0.5</c:v>
                </c:pt>
                <c:pt idx="18">
                  <c:v>0.29999999999999993</c:v>
                </c:pt>
                <c:pt idx="19">
                  <c:v>0.29999999999999993</c:v>
                </c:pt>
                <c:pt idx="20">
                  <c:v>0.5</c:v>
                </c:pt>
                <c:pt idx="21">
                  <c:v>0.49000000000000005</c:v>
                </c:pt>
                <c:pt idx="22">
                  <c:v>0.5</c:v>
                </c:pt>
                <c:pt idx="23">
                  <c:v>0.30000000000000004</c:v>
                </c:pt>
                <c:pt idx="24">
                  <c:v>0.49000000000000005</c:v>
                </c:pt>
                <c:pt idx="25">
                  <c:v>0.5</c:v>
                </c:pt>
                <c:pt idx="26">
                  <c:v>0.5</c:v>
                </c:pt>
                <c:pt idx="27">
                  <c:v>31.6</c:v>
                </c:pt>
                <c:pt idx="28">
                  <c:v>0.29999999999999993</c:v>
                </c:pt>
                <c:pt idx="29">
                  <c:v>8.4</c:v>
                </c:pt>
                <c:pt idx="30">
                  <c:v>0.5</c:v>
                </c:pt>
                <c:pt idx="31">
                  <c:v>0.49000000000000005</c:v>
                </c:pt>
                <c:pt idx="32">
                  <c:v>8.0200000000000014</c:v>
                </c:pt>
                <c:pt idx="33">
                  <c:v>0.49000000000000005</c:v>
                </c:pt>
                <c:pt idx="34">
                  <c:v>0.29999999999999993</c:v>
                </c:pt>
                <c:pt idx="35">
                  <c:v>0.29999999999999993</c:v>
                </c:pt>
                <c:pt idx="36">
                  <c:v>7</c:v>
                </c:pt>
                <c:pt idx="37">
                  <c:v>0.29999999999999993</c:v>
                </c:pt>
                <c:pt idx="38">
                  <c:v>0.49000000000000005</c:v>
                </c:pt>
                <c:pt idx="39">
                  <c:v>0.5</c:v>
                </c:pt>
                <c:pt idx="40">
                  <c:v>0.29999999999999993</c:v>
                </c:pt>
                <c:pt idx="41">
                  <c:v>31.6</c:v>
                </c:pt>
                <c:pt idx="42">
                  <c:v>12.8</c:v>
                </c:pt>
                <c:pt idx="43">
                  <c:v>0.49000000000000005</c:v>
                </c:pt>
                <c:pt idx="44">
                  <c:v>31.6</c:v>
                </c:pt>
                <c:pt idx="45">
                  <c:v>0.5</c:v>
                </c:pt>
                <c:pt idx="46">
                  <c:v>7</c:v>
                </c:pt>
                <c:pt idx="47">
                  <c:v>31.6</c:v>
                </c:pt>
                <c:pt idx="48">
                  <c:v>0.29999999999999993</c:v>
                </c:pt>
                <c:pt idx="49">
                  <c:v>0.49000000000000005</c:v>
                </c:pt>
                <c:pt idx="50">
                  <c:v>0.5</c:v>
                </c:pt>
                <c:pt idx="51">
                  <c:v>7</c:v>
                </c:pt>
                <c:pt idx="52">
                  <c:v>12.8</c:v>
                </c:pt>
                <c:pt idx="53">
                  <c:v>8.4</c:v>
                </c:pt>
                <c:pt idx="54">
                  <c:v>0.5</c:v>
                </c:pt>
                <c:pt idx="55">
                  <c:v>0.5</c:v>
                </c:pt>
                <c:pt idx="56">
                  <c:v>0.29999999999999993</c:v>
                </c:pt>
                <c:pt idx="57">
                  <c:v>0.5</c:v>
                </c:pt>
                <c:pt idx="58">
                  <c:v>12.8</c:v>
                </c:pt>
                <c:pt idx="59">
                  <c:v>0.5</c:v>
                </c:pt>
                <c:pt idx="60">
                  <c:v>0.5</c:v>
                </c:pt>
                <c:pt idx="61">
                  <c:v>0.29999999999999993</c:v>
                </c:pt>
                <c:pt idx="62">
                  <c:v>0.5</c:v>
                </c:pt>
                <c:pt idx="63">
                  <c:v>0.29999999999999993</c:v>
                </c:pt>
                <c:pt idx="64">
                  <c:v>0.29999999999999993</c:v>
                </c:pt>
                <c:pt idx="65">
                  <c:v>0.49000000000000005</c:v>
                </c:pt>
                <c:pt idx="66">
                  <c:v>0.49000000000000005</c:v>
                </c:pt>
                <c:pt idx="67">
                  <c:v>0.5</c:v>
                </c:pt>
                <c:pt idx="68">
                  <c:v>0.5</c:v>
                </c:pt>
                <c:pt idx="69">
                  <c:v>0.29999999999999993</c:v>
                </c:pt>
                <c:pt idx="70">
                  <c:v>0.5</c:v>
                </c:pt>
                <c:pt idx="71">
                  <c:v>0.5</c:v>
                </c:pt>
                <c:pt idx="72">
                  <c:v>7</c:v>
                </c:pt>
                <c:pt idx="73">
                  <c:v>0.49000000000000005</c:v>
                </c:pt>
                <c:pt idx="74">
                  <c:v>0.5</c:v>
                </c:pt>
                <c:pt idx="75">
                  <c:v>0.5</c:v>
                </c:pt>
                <c:pt idx="76">
                  <c:v>8.0200000000000014</c:v>
                </c:pt>
                <c:pt idx="77">
                  <c:v>0.49000000000000005</c:v>
                </c:pt>
                <c:pt idx="78">
                  <c:v>0.49000000000000005</c:v>
                </c:pt>
                <c:pt idx="79">
                  <c:v>8.4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8.0200000000000014</c:v>
                </c:pt>
                <c:pt idx="85">
                  <c:v>0.5</c:v>
                </c:pt>
                <c:pt idx="86">
                  <c:v>0.29999999999999993</c:v>
                </c:pt>
                <c:pt idx="87">
                  <c:v>0.29999999999999993</c:v>
                </c:pt>
                <c:pt idx="88">
                  <c:v>0.5</c:v>
                </c:pt>
                <c:pt idx="89">
                  <c:v>0.49000000000000005</c:v>
                </c:pt>
                <c:pt idx="90">
                  <c:v>0.49000000000000005</c:v>
                </c:pt>
                <c:pt idx="91">
                  <c:v>0.49000000000000005</c:v>
                </c:pt>
                <c:pt idx="92">
                  <c:v>0.5</c:v>
                </c:pt>
                <c:pt idx="93">
                  <c:v>0.5</c:v>
                </c:pt>
                <c:pt idx="94">
                  <c:v>0.29999999999999993</c:v>
                </c:pt>
                <c:pt idx="95">
                  <c:v>0.5</c:v>
                </c:pt>
                <c:pt idx="96">
                  <c:v>0.30000000000000004</c:v>
                </c:pt>
                <c:pt idx="97">
                  <c:v>0.49000000000000005</c:v>
                </c:pt>
                <c:pt idx="98">
                  <c:v>0.49000000000000005</c:v>
                </c:pt>
                <c:pt idx="99">
                  <c:v>0.5</c:v>
                </c:pt>
                <c:pt idx="100">
                  <c:v>0.29999999999999993</c:v>
                </c:pt>
                <c:pt idx="101">
                  <c:v>12.8</c:v>
                </c:pt>
                <c:pt idx="102">
                  <c:v>0.49000000000000005</c:v>
                </c:pt>
                <c:pt idx="103">
                  <c:v>0.49000000000000005</c:v>
                </c:pt>
                <c:pt idx="104">
                  <c:v>0.29999999999999993</c:v>
                </c:pt>
                <c:pt idx="105">
                  <c:v>8.0200000000000014</c:v>
                </c:pt>
                <c:pt idx="106">
                  <c:v>0.5</c:v>
                </c:pt>
                <c:pt idx="107">
                  <c:v>8.0200000000000014</c:v>
                </c:pt>
                <c:pt idx="108">
                  <c:v>31.6</c:v>
                </c:pt>
                <c:pt idx="109">
                  <c:v>31.6</c:v>
                </c:pt>
                <c:pt idx="110">
                  <c:v>7</c:v>
                </c:pt>
                <c:pt idx="111">
                  <c:v>7</c:v>
                </c:pt>
                <c:pt idx="112">
                  <c:v>8.0200000000000014</c:v>
                </c:pt>
                <c:pt idx="113">
                  <c:v>12.8</c:v>
                </c:pt>
                <c:pt idx="114">
                  <c:v>31.6</c:v>
                </c:pt>
                <c:pt idx="115">
                  <c:v>7</c:v>
                </c:pt>
                <c:pt idx="116">
                  <c:v>31.6</c:v>
                </c:pt>
                <c:pt idx="117">
                  <c:v>8.0200000000000014</c:v>
                </c:pt>
                <c:pt idx="118">
                  <c:v>12.8</c:v>
                </c:pt>
                <c:pt idx="119">
                  <c:v>12.8</c:v>
                </c:pt>
                <c:pt idx="120">
                  <c:v>8.4</c:v>
                </c:pt>
                <c:pt idx="121">
                  <c:v>31.6</c:v>
                </c:pt>
                <c:pt idx="122">
                  <c:v>8.0200000000000014</c:v>
                </c:pt>
                <c:pt idx="123">
                  <c:v>8.4</c:v>
                </c:pt>
                <c:pt idx="124">
                  <c:v>12.8</c:v>
                </c:pt>
                <c:pt idx="125">
                  <c:v>0.30000000000000004</c:v>
                </c:pt>
                <c:pt idx="126">
                  <c:v>31.6</c:v>
                </c:pt>
                <c:pt idx="127">
                  <c:v>7</c:v>
                </c:pt>
                <c:pt idx="128">
                  <c:v>8.0200000000000014</c:v>
                </c:pt>
                <c:pt idx="129">
                  <c:v>8.4</c:v>
                </c:pt>
                <c:pt idx="130">
                  <c:v>0.30000000000000004</c:v>
                </c:pt>
                <c:pt idx="131">
                  <c:v>0.30000000000000004</c:v>
                </c:pt>
                <c:pt idx="132">
                  <c:v>8.0200000000000014</c:v>
                </c:pt>
                <c:pt idx="133">
                  <c:v>8.0200000000000014</c:v>
                </c:pt>
                <c:pt idx="134">
                  <c:v>31.6</c:v>
                </c:pt>
                <c:pt idx="135">
                  <c:v>12.8</c:v>
                </c:pt>
                <c:pt idx="136">
                  <c:v>8.0200000000000014</c:v>
                </c:pt>
                <c:pt idx="137">
                  <c:v>31.6</c:v>
                </c:pt>
                <c:pt idx="138">
                  <c:v>8.4</c:v>
                </c:pt>
                <c:pt idx="139">
                  <c:v>8.4</c:v>
                </c:pt>
                <c:pt idx="140">
                  <c:v>0.30000000000000004</c:v>
                </c:pt>
                <c:pt idx="141">
                  <c:v>12.8</c:v>
                </c:pt>
                <c:pt idx="142">
                  <c:v>8.0200000000000014</c:v>
                </c:pt>
                <c:pt idx="143">
                  <c:v>12.8</c:v>
                </c:pt>
                <c:pt idx="144">
                  <c:v>8.4</c:v>
                </c:pt>
                <c:pt idx="145">
                  <c:v>31.6</c:v>
                </c:pt>
                <c:pt idx="146">
                  <c:v>8.0200000000000014</c:v>
                </c:pt>
                <c:pt idx="147">
                  <c:v>0.30000000000000004</c:v>
                </c:pt>
                <c:pt idx="148">
                  <c:v>31.6</c:v>
                </c:pt>
                <c:pt idx="149">
                  <c:v>12.8</c:v>
                </c:pt>
                <c:pt idx="150">
                  <c:v>12.8</c:v>
                </c:pt>
                <c:pt idx="151">
                  <c:v>8.4</c:v>
                </c:pt>
                <c:pt idx="152">
                  <c:v>31.6</c:v>
                </c:pt>
                <c:pt idx="153">
                  <c:v>8.0200000000000014</c:v>
                </c:pt>
                <c:pt idx="154">
                  <c:v>8.4</c:v>
                </c:pt>
                <c:pt idx="155">
                  <c:v>12.8</c:v>
                </c:pt>
                <c:pt idx="156">
                  <c:v>0.30000000000000004</c:v>
                </c:pt>
                <c:pt idx="157">
                  <c:v>31.6</c:v>
                </c:pt>
                <c:pt idx="158">
                  <c:v>7</c:v>
                </c:pt>
                <c:pt idx="159">
                  <c:v>8.0200000000000014</c:v>
                </c:pt>
                <c:pt idx="160">
                  <c:v>8.4</c:v>
                </c:pt>
                <c:pt idx="161">
                  <c:v>0.30000000000000004</c:v>
                </c:pt>
                <c:pt idx="162">
                  <c:v>0.30000000000000004</c:v>
                </c:pt>
                <c:pt idx="163">
                  <c:v>8.0200000000000014</c:v>
                </c:pt>
                <c:pt idx="164">
                  <c:v>8.0200000000000014</c:v>
                </c:pt>
                <c:pt idx="165">
                  <c:v>31.6</c:v>
                </c:pt>
                <c:pt idx="166">
                  <c:v>12.8</c:v>
                </c:pt>
                <c:pt idx="167">
                  <c:v>8.0200000000000014</c:v>
                </c:pt>
                <c:pt idx="168">
                  <c:v>31.6</c:v>
                </c:pt>
                <c:pt idx="169">
                  <c:v>8.4</c:v>
                </c:pt>
                <c:pt idx="170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1F-44F1-9F37-96ED8F37F0D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Forecast(Commision 10% for items less than 50$. 20% for items more than 50$)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Sheet2!$A$2:$A$215</c:f>
              <c:numCache>
                <c:formatCode>_(* #,##0_);_(* \(#,##0\);_(* "-"??_);_(@_)</c:formatCode>
                <c:ptCount val="214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  <c:pt idx="4">
                  <c:v>1005</c:v>
                </c:pt>
                <c:pt idx="5">
                  <c:v>1006</c:v>
                </c:pt>
                <c:pt idx="6">
                  <c:v>1007</c:v>
                </c:pt>
                <c:pt idx="7">
                  <c:v>1008</c:v>
                </c:pt>
                <c:pt idx="8">
                  <c:v>1009</c:v>
                </c:pt>
                <c:pt idx="9">
                  <c:v>1010</c:v>
                </c:pt>
                <c:pt idx="10">
                  <c:v>1011</c:v>
                </c:pt>
                <c:pt idx="11">
                  <c:v>1012</c:v>
                </c:pt>
                <c:pt idx="12">
                  <c:v>1013</c:v>
                </c:pt>
                <c:pt idx="13">
                  <c:v>1014</c:v>
                </c:pt>
                <c:pt idx="14">
                  <c:v>1015</c:v>
                </c:pt>
                <c:pt idx="15">
                  <c:v>1016</c:v>
                </c:pt>
                <c:pt idx="16">
                  <c:v>1017</c:v>
                </c:pt>
                <c:pt idx="17">
                  <c:v>1018</c:v>
                </c:pt>
                <c:pt idx="18">
                  <c:v>1019</c:v>
                </c:pt>
                <c:pt idx="19">
                  <c:v>1020</c:v>
                </c:pt>
                <c:pt idx="20">
                  <c:v>1021</c:v>
                </c:pt>
                <c:pt idx="21">
                  <c:v>1022</c:v>
                </c:pt>
                <c:pt idx="22">
                  <c:v>1023</c:v>
                </c:pt>
                <c:pt idx="23">
                  <c:v>1024</c:v>
                </c:pt>
                <c:pt idx="24">
                  <c:v>1025</c:v>
                </c:pt>
                <c:pt idx="25">
                  <c:v>1026</c:v>
                </c:pt>
                <c:pt idx="26">
                  <c:v>1027</c:v>
                </c:pt>
                <c:pt idx="27">
                  <c:v>1028</c:v>
                </c:pt>
                <c:pt idx="28">
                  <c:v>1029</c:v>
                </c:pt>
                <c:pt idx="29">
                  <c:v>1030</c:v>
                </c:pt>
                <c:pt idx="30">
                  <c:v>1031</c:v>
                </c:pt>
                <c:pt idx="31">
                  <c:v>1032</c:v>
                </c:pt>
                <c:pt idx="32">
                  <c:v>1033</c:v>
                </c:pt>
                <c:pt idx="33">
                  <c:v>1034</c:v>
                </c:pt>
                <c:pt idx="34">
                  <c:v>1035</c:v>
                </c:pt>
                <c:pt idx="35">
                  <c:v>1036</c:v>
                </c:pt>
                <c:pt idx="36">
                  <c:v>1037</c:v>
                </c:pt>
                <c:pt idx="37">
                  <c:v>1038</c:v>
                </c:pt>
                <c:pt idx="38">
                  <c:v>1039</c:v>
                </c:pt>
                <c:pt idx="39">
                  <c:v>1040</c:v>
                </c:pt>
                <c:pt idx="40">
                  <c:v>1041</c:v>
                </c:pt>
                <c:pt idx="41">
                  <c:v>1042</c:v>
                </c:pt>
                <c:pt idx="42">
                  <c:v>1043</c:v>
                </c:pt>
                <c:pt idx="43">
                  <c:v>1044</c:v>
                </c:pt>
                <c:pt idx="44">
                  <c:v>1045</c:v>
                </c:pt>
                <c:pt idx="45">
                  <c:v>1046</c:v>
                </c:pt>
                <c:pt idx="46">
                  <c:v>1047</c:v>
                </c:pt>
                <c:pt idx="47">
                  <c:v>1048</c:v>
                </c:pt>
                <c:pt idx="48">
                  <c:v>1049</c:v>
                </c:pt>
                <c:pt idx="49">
                  <c:v>1050</c:v>
                </c:pt>
                <c:pt idx="50">
                  <c:v>1051</c:v>
                </c:pt>
                <c:pt idx="51">
                  <c:v>1052</c:v>
                </c:pt>
                <c:pt idx="52">
                  <c:v>1053</c:v>
                </c:pt>
                <c:pt idx="53">
                  <c:v>1054</c:v>
                </c:pt>
                <c:pt idx="54">
                  <c:v>1055</c:v>
                </c:pt>
                <c:pt idx="55">
                  <c:v>1056</c:v>
                </c:pt>
                <c:pt idx="56">
                  <c:v>1057</c:v>
                </c:pt>
                <c:pt idx="57">
                  <c:v>1058</c:v>
                </c:pt>
                <c:pt idx="58">
                  <c:v>1059</c:v>
                </c:pt>
                <c:pt idx="59">
                  <c:v>1060</c:v>
                </c:pt>
                <c:pt idx="60">
                  <c:v>1061</c:v>
                </c:pt>
                <c:pt idx="61">
                  <c:v>1062</c:v>
                </c:pt>
                <c:pt idx="62">
                  <c:v>1063</c:v>
                </c:pt>
                <c:pt idx="63">
                  <c:v>1064</c:v>
                </c:pt>
                <c:pt idx="64">
                  <c:v>1065</c:v>
                </c:pt>
                <c:pt idx="65">
                  <c:v>1066</c:v>
                </c:pt>
                <c:pt idx="66">
                  <c:v>1067</c:v>
                </c:pt>
                <c:pt idx="67">
                  <c:v>1068</c:v>
                </c:pt>
                <c:pt idx="68">
                  <c:v>1069</c:v>
                </c:pt>
                <c:pt idx="69">
                  <c:v>1070</c:v>
                </c:pt>
                <c:pt idx="70">
                  <c:v>1071</c:v>
                </c:pt>
                <c:pt idx="71">
                  <c:v>1072</c:v>
                </c:pt>
                <c:pt idx="72">
                  <c:v>1073</c:v>
                </c:pt>
                <c:pt idx="73">
                  <c:v>1074</c:v>
                </c:pt>
                <c:pt idx="74">
                  <c:v>1075</c:v>
                </c:pt>
                <c:pt idx="75">
                  <c:v>1076</c:v>
                </c:pt>
                <c:pt idx="76">
                  <c:v>1077</c:v>
                </c:pt>
                <c:pt idx="77">
                  <c:v>1078</c:v>
                </c:pt>
                <c:pt idx="78">
                  <c:v>1079</c:v>
                </c:pt>
                <c:pt idx="79">
                  <c:v>1080</c:v>
                </c:pt>
                <c:pt idx="80">
                  <c:v>1081</c:v>
                </c:pt>
                <c:pt idx="81">
                  <c:v>1082</c:v>
                </c:pt>
                <c:pt idx="82">
                  <c:v>1083</c:v>
                </c:pt>
                <c:pt idx="83">
                  <c:v>1084</c:v>
                </c:pt>
                <c:pt idx="84">
                  <c:v>1085</c:v>
                </c:pt>
                <c:pt idx="85">
                  <c:v>1086</c:v>
                </c:pt>
                <c:pt idx="86">
                  <c:v>1087</c:v>
                </c:pt>
                <c:pt idx="87">
                  <c:v>1088</c:v>
                </c:pt>
                <c:pt idx="88">
                  <c:v>1089</c:v>
                </c:pt>
                <c:pt idx="89">
                  <c:v>1090</c:v>
                </c:pt>
                <c:pt idx="90">
                  <c:v>1091</c:v>
                </c:pt>
                <c:pt idx="91">
                  <c:v>1092</c:v>
                </c:pt>
                <c:pt idx="92">
                  <c:v>1093</c:v>
                </c:pt>
                <c:pt idx="93">
                  <c:v>1094</c:v>
                </c:pt>
                <c:pt idx="94">
                  <c:v>1095</c:v>
                </c:pt>
                <c:pt idx="95">
                  <c:v>1096</c:v>
                </c:pt>
                <c:pt idx="96">
                  <c:v>1097</c:v>
                </c:pt>
                <c:pt idx="97">
                  <c:v>1098</c:v>
                </c:pt>
                <c:pt idx="98">
                  <c:v>1099</c:v>
                </c:pt>
                <c:pt idx="99">
                  <c:v>1100</c:v>
                </c:pt>
                <c:pt idx="100">
                  <c:v>1101</c:v>
                </c:pt>
                <c:pt idx="101">
                  <c:v>1102</c:v>
                </c:pt>
                <c:pt idx="102">
                  <c:v>1103</c:v>
                </c:pt>
                <c:pt idx="103">
                  <c:v>1104</c:v>
                </c:pt>
                <c:pt idx="104">
                  <c:v>1105</c:v>
                </c:pt>
                <c:pt idx="105">
                  <c:v>1106</c:v>
                </c:pt>
                <c:pt idx="106">
                  <c:v>1107</c:v>
                </c:pt>
                <c:pt idx="107">
                  <c:v>1108</c:v>
                </c:pt>
                <c:pt idx="108">
                  <c:v>1109</c:v>
                </c:pt>
                <c:pt idx="109">
                  <c:v>1110</c:v>
                </c:pt>
                <c:pt idx="110">
                  <c:v>1111</c:v>
                </c:pt>
                <c:pt idx="111">
                  <c:v>1112</c:v>
                </c:pt>
                <c:pt idx="112">
                  <c:v>1113</c:v>
                </c:pt>
                <c:pt idx="113">
                  <c:v>1114</c:v>
                </c:pt>
                <c:pt idx="114">
                  <c:v>1115</c:v>
                </c:pt>
                <c:pt idx="115">
                  <c:v>1116</c:v>
                </c:pt>
                <c:pt idx="116">
                  <c:v>1117</c:v>
                </c:pt>
                <c:pt idx="117">
                  <c:v>1118</c:v>
                </c:pt>
                <c:pt idx="118">
                  <c:v>1119</c:v>
                </c:pt>
                <c:pt idx="119">
                  <c:v>1120</c:v>
                </c:pt>
                <c:pt idx="120">
                  <c:v>1121</c:v>
                </c:pt>
                <c:pt idx="121">
                  <c:v>1122</c:v>
                </c:pt>
                <c:pt idx="122">
                  <c:v>1123</c:v>
                </c:pt>
                <c:pt idx="123">
                  <c:v>1124</c:v>
                </c:pt>
                <c:pt idx="124">
                  <c:v>1125</c:v>
                </c:pt>
                <c:pt idx="125">
                  <c:v>1126</c:v>
                </c:pt>
                <c:pt idx="126">
                  <c:v>1127</c:v>
                </c:pt>
                <c:pt idx="127">
                  <c:v>1128</c:v>
                </c:pt>
                <c:pt idx="128">
                  <c:v>1129</c:v>
                </c:pt>
                <c:pt idx="129">
                  <c:v>1130</c:v>
                </c:pt>
                <c:pt idx="130">
                  <c:v>1131</c:v>
                </c:pt>
                <c:pt idx="131">
                  <c:v>1132</c:v>
                </c:pt>
                <c:pt idx="132">
                  <c:v>1133</c:v>
                </c:pt>
                <c:pt idx="133">
                  <c:v>1134</c:v>
                </c:pt>
                <c:pt idx="134">
                  <c:v>1135</c:v>
                </c:pt>
                <c:pt idx="135">
                  <c:v>1136</c:v>
                </c:pt>
                <c:pt idx="136">
                  <c:v>1137</c:v>
                </c:pt>
                <c:pt idx="137">
                  <c:v>1138</c:v>
                </c:pt>
                <c:pt idx="138">
                  <c:v>1139</c:v>
                </c:pt>
                <c:pt idx="139">
                  <c:v>1140</c:v>
                </c:pt>
                <c:pt idx="140">
                  <c:v>1141</c:v>
                </c:pt>
                <c:pt idx="141">
                  <c:v>1142</c:v>
                </c:pt>
                <c:pt idx="142">
                  <c:v>1143</c:v>
                </c:pt>
                <c:pt idx="143">
                  <c:v>1144</c:v>
                </c:pt>
                <c:pt idx="144">
                  <c:v>1145</c:v>
                </c:pt>
                <c:pt idx="145">
                  <c:v>1146</c:v>
                </c:pt>
                <c:pt idx="146">
                  <c:v>1147</c:v>
                </c:pt>
                <c:pt idx="147">
                  <c:v>1148</c:v>
                </c:pt>
                <c:pt idx="148">
                  <c:v>1149</c:v>
                </c:pt>
                <c:pt idx="149">
                  <c:v>1150</c:v>
                </c:pt>
                <c:pt idx="150">
                  <c:v>1151</c:v>
                </c:pt>
                <c:pt idx="151">
                  <c:v>1152</c:v>
                </c:pt>
                <c:pt idx="152">
                  <c:v>1153</c:v>
                </c:pt>
                <c:pt idx="153">
                  <c:v>1154</c:v>
                </c:pt>
                <c:pt idx="154">
                  <c:v>1155</c:v>
                </c:pt>
                <c:pt idx="155">
                  <c:v>1156</c:v>
                </c:pt>
                <c:pt idx="156">
                  <c:v>1157</c:v>
                </c:pt>
                <c:pt idx="157">
                  <c:v>1158</c:v>
                </c:pt>
                <c:pt idx="158">
                  <c:v>1159</c:v>
                </c:pt>
                <c:pt idx="159">
                  <c:v>1160</c:v>
                </c:pt>
                <c:pt idx="160">
                  <c:v>1161</c:v>
                </c:pt>
                <c:pt idx="161">
                  <c:v>1162</c:v>
                </c:pt>
                <c:pt idx="162">
                  <c:v>1163</c:v>
                </c:pt>
                <c:pt idx="163">
                  <c:v>1164</c:v>
                </c:pt>
                <c:pt idx="164">
                  <c:v>1165</c:v>
                </c:pt>
                <c:pt idx="165">
                  <c:v>1166</c:v>
                </c:pt>
                <c:pt idx="166">
                  <c:v>1167</c:v>
                </c:pt>
                <c:pt idx="167">
                  <c:v>1168</c:v>
                </c:pt>
                <c:pt idx="168">
                  <c:v>1169</c:v>
                </c:pt>
                <c:pt idx="169">
                  <c:v>1170</c:v>
                </c:pt>
                <c:pt idx="170">
                  <c:v>1171</c:v>
                </c:pt>
                <c:pt idx="171">
                  <c:v>1172</c:v>
                </c:pt>
                <c:pt idx="172">
                  <c:v>1173</c:v>
                </c:pt>
                <c:pt idx="173">
                  <c:v>1174</c:v>
                </c:pt>
                <c:pt idx="174">
                  <c:v>1175</c:v>
                </c:pt>
                <c:pt idx="175">
                  <c:v>1176</c:v>
                </c:pt>
                <c:pt idx="176">
                  <c:v>1177</c:v>
                </c:pt>
                <c:pt idx="177">
                  <c:v>1178</c:v>
                </c:pt>
                <c:pt idx="178">
                  <c:v>1179</c:v>
                </c:pt>
                <c:pt idx="179">
                  <c:v>1180</c:v>
                </c:pt>
                <c:pt idx="180">
                  <c:v>1181</c:v>
                </c:pt>
                <c:pt idx="181">
                  <c:v>1182</c:v>
                </c:pt>
                <c:pt idx="182">
                  <c:v>1183</c:v>
                </c:pt>
                <c:pt idx="183">
                  <c:v>1184</c:v>
                </c:pt>
                <c:pt idx="184">
                  <c:v>1185</c:v>
                </c:pt>
                <c:pt idx="185">
                  <c:v>1186</c:v>
                </c:pt>
                <c:pt idx="186">
                  <c:v>1187</c:v>
                </c:pt>
                <c:pt idx="187">
                  <c:v>1188</c:v>
                </c:pt>
                <c:pt idx="188">
                  <c:v>1189</c:v>
                </c:pt>
                <c:pt idx="189">
                  <c:v>1190</c:v>
                </c:pt>
                <c:pt idx="190">
                  <c:v>1191</c:v>
                </c:pt>
                <c:pt idx="191">
                  <c:v>1192</c:v>
                </c:pt>
                <c:pt idx="192">
                  <c:v>1193</c:v>
                </c:pt>
                <c:pt idx="193">
                  <c:v>1194</c:v>
                </c:pt>
                <c:pt idx="194">
                  <c:v>1195</c:v>
                </c:pt>
                <c:pt idx="195">
                  <c:v>1196</c:v>
                </c:pt>
                <c:pt idx="196">
                  <c:v>1197</c:v>
                </c:pt>
                <c:pt idx="197">
                  <c:v>1198</c:v>
                </c:pt>
                <c:pt idx="198">
                  <c:v>1199</c:v>
                </c:pt>
                <c:pt idx="199">
                  <c:v>1200</c:v>
                </c:pt>
                <c:pt idx="200">
                  <c:v>1201</c:v>
                </c:pt>
                <c:pt idx="201">
                  <c:v>1202</c:v>
                </c:pt>
                <c:pt idx="202">
                  <c:v>1203</c:v>
                </c:pt>
                <c:pt idx="203">
                  <c:v>1204</c:v>
                </c:pt>
                <c:pt idx="204">
                  <c:v>1205</c:v>
                </c:pt>
                <c:pt idx="205">
                  <c:v>1206</c:v>
                </c:pt>
                <c:pt idx="206">
                  <c:v>1207</c:v>
                </c:pt>
                <c:pt idx="207">
                  <c:v>1208</c:v>
                </c:pt>
                <c:pt idx="208">
                  <c:v>1209</c:v>
                </c:pt>
                <c:pt idx="209">
                  <c:v>1210</c:v>
                </c:pt>
                <c:pt idx="210">
                  <c:v>1211</c:v>
                </c:pt>
                <c:pt idx="211">
                  <c:v>1212</c:v>
                </c:pt>
                <c:pt idx="212">
                  <c:v>1213</c:v>
                </c:pt>
                <c:pt idx="213">
                  <c:v>1214</c:v>
                </c:pt>
              </c:numCache>
            </c:numRef>
          </c:cat>
          <c:val>
            <c:numRef>
              <c:f>Sheet2!$C$2:$C$215</c:f>
              <c:numCache>
                <c:formatCode>General</c:formatCode>
                <c:ptCount val="214"/>
                <c:pt idx="170" formatCode="_(&quot;$&quot;* #,##0.00_);_(&quot;$&quot;* \(#,##0.00\);_(&quot;$&quot;* &quot;-&quot;??_);_(@_)">
                  <c:v>8.4</c:v>
                </c:pt>
                <c:pt idx="171" formatCode="_(&quot;$&quot;* #,##0.00_);_(&quot;$&quot;* \(#,##0.00\);_(&quot;$&quot;* &quot;-&quot;??_);_(@_)">
                  <c:v>13.125708312638356</c:v>
                </c:pt>
                <c:pt idx="172" formatCode="_(&quot;$&quot;* #,##0.00_);_(&quot;$&quot;* \(#,##0.00\);_(&quot;$&quot;* &quot;-&quot;??_);_(@_)">
                  <c:v>13.179808600798447</c:v>
                </c:pt>
                <c:pt idx="173" formatCode="_(&quot;$&quot;* #,##0.00_);_(&quot;$&quot;* \(#,##0.00\);_(&quot;$&quot;* &quot;-&quot;??_);_(@_)">
                  <c:v>13.233908888958576</c:v>
                </c:pt>
                <c:pt idx="174" formatCode="_(&quot;$&quot;* #,##0.00_);_(&quot;$&quot;* \(#,##0.00\);_(&quot;$&quot;* &quot;-&quot;??_);_(@_)">
                  <c:v>13.288009177118669</c:v>
                </c:pt>
                <c:pt idx="175" formatCode="_(&quot;$&quot;* #,##0.00_);_(&quot;$&quot;* \(#,##0.00\);_(&quot;$&quot;* &quot;-&quot;??_);_(@_)">
                  <c:v>13.342109465278796</c:v>
                </c:pt>
                <c:pt idx="176" formatCode="_(&quot;$&quot;* #,##0.00_);_(&quot;$&quot;* \(#,##0.00\);_(&quot;$&quot;* &quot;-&quot;??_);_(@_)">
                  <c:v>13.396209753438889</c:v>
                </c:pt>
                <c:pt idx="177" formatCode="_(&quot;$&quot;* #,##0.00_);_(&quot;$&quot;* \(#,##0.00\);_(&quot;$&quot;* &quot;-&quot;??_);_(@_)">
                  <c:v>13.450310041599018</c:v>
                </c:pt>
                <c:pt idx="178" formatCode="_(&quot;$&quot;* #,##0.00_);_(&quot;$&quot;* \(#,##0.00\);_(&quot;$&quot;* &quot;-&quot;??_);_(@_)">
                  <c:v>13.504410329759111</c:v>
                </c:pt>
                <c:pt idx="179" formatCode="_(&quot;$&quot;* #,##0.00_);_(&quot;$&quot;* \(#,##0.00\);_(&quot;$&quot;* &quot;-&quot;??_);_(@_)">
                  <c:v>13.558510617919238</c:v>
                </c:pt>
                <c:pt idx="180" formatCode="_(&quot;$&quot;* #,##0.00_);_(&quot;$&quot;* \(#,##0.00\);_(&quot;$&quot;* &quot;-&quot;??_);_(@_)">
                  <c:v>13.612610906079331</c:v>
                </c:pt>
                <c:pt idx="181" formatCode="_(&quot;$&quot;* #,##0.00_);_(&quot;$&quot;* \(#,##0.00\);_(&quot;$&quot;* &quot;-&quot;??_);_(@_)">
                  <c:v>13.666711194239459</c:v>
                </c:pt>
                <c:pt idx="182" formatCode="_(&quot;$&quot;* #,##0.00_);_(&quot;$&quot;* \(#,##0.00\);_(&quot;$&quot;* &quot;-&quot;??_);_(@_)">
                  <c:v>13.720811482399551</c:v>
                </c:pt>
                <c:pt idx="183" formatCode="_(&quot;$&quot;* #,##0.00_);_(&quot;$&quot;* \(#,##0.00\);_(&quot;$&quot;* &quot;-&quot;??_);_(@_)">
                  <c:v>13.77491177055968</c:v>
                </c:pt>
                <c:pt idx="184" formatCode="_(&quot;$&quot;* #,##0.00_);_(&quot;$&quot;* \(#,##0.00\);_(&quot;$&quot;* &quot;-&quot;??_);_(@_)">
                  <c:v>13.829012058719773</c:v>
                </c:pt>
                <c:pt idx="185" formatCode="_(&quot;$&quot;* #,##0.00_);_(&quot;$&quot;* \(#,##0.00\);_(&quot;$&quot;* &quot;-&quot;??_);_(@_)">
                  <c:v>13.8831123468799</c:v>
                </c:pt>
                <c:pt idx="186" formatCode="_(&quot;$&quot;* #,##0.00_);_(&quot;$&quot;* \(#,##0.00\);_(&quot;$&quot;* &quot;-&quot;??_);_(@_)">
                  <c:v>13.937212635039993</c:v>
                </c:pt>
                <c:pt idx="187" formatCode="_(&quot;$&quot;* #,##0.00_);_(&quot;$&quot;* \(#,##0.00\);_(&quot;$&quot;* &quot;-&quot;??_);_(@_)">
                  <c:v>13.991312923200121</c:v>
                </c:pt>
                <c:pt idx="188" formatCode="_(&quot;$&quot;* #,##0.00_);_(&quot;$&quot;* \(#,##0.00\);_(&quot;$&quot;* &quot;-&quot;??_);_(@_)">
                  <c:v>14.045413211360213</c:v>
                </c:pt>
                <c:pt idx="189" formatCode="_(&quot;$&quot;* #,##0.00_);_(&quot;$&quot;* \(#,##0.00\);_(&quot;$&quot;* &quot;-&quot;??_);_(@_)">
                  <c:v>14.099513499520341</c:v>
                </c:pt>
                <c:pt idx="190" formatCode="_(&quot;$&quot;* #,##0.00_);_(&quot;$&quot;* \(#,##0.00\);_(&quot;$&quot;* &quot;-&quot;??_);_(@_)">
                  <c:v>14.153613787680435</c:v>
                </c:pt>
                <c:pt idx="191" formatCode="_(&quot;$&quot;* #,##0.00_);_(&quot;$&quot;* \(#,##0.00\);_(&quot;$&quot;* &quot;-&quot;??_);_(@_)">
                  <c:v>14.207714075840562</c:v>
                </c:pt>
                <c:pt idx="192" formatCode="_(&quot;$&quot;* #,##0.00_);_(&quot;$&quot;* \(#,##0.00\);_(&quot;$&quot;* &quot;-&quot;??_);_(@_)">
                  <c:v>14.261814364000655</c:v>
                </c:pt>
                <c:pt idx="193" formatCode="_(&quot;$&quot;* #,##0.00_);_(&quot;$&quot;* \(#,##0.00\);_(&quot;$&quot;* &quot;-&quot;??_);_(@_)">
                  <c:v>14.315914652160783</c:v>
                </c:pt>
                <c:pt idx="194" formatCode="_(&quot;$&quot;* #,##0.00_);_(&quot;$&quot;* \(#,##0.00\);_(&quot;$&quot;* &quot;-&quot;??_);_(@_)">
                  <c:v>14.370014940320877</c:v>
                </c:pt>
                <c:pt idx="195" formatCode="_(&quot;$&quot;* #,##0.00_);_(&quot;$&quot;* \(#,##0.00\);_(&quot;$&quot;* &quot;-&quot;??_);_(@_)">
                  <c:v>14.424115228481003</c:v>
                </c:pt>
                <c:pt idx="196" formatCode="_(&quot;$&quot;* #,##0.00_);_(&quot;$&quot;* \(#,##0.00\);_(&quot;$&quot;* &quot;-&quot;??_);_(@_)">
                  <c:v>14.478215516641097</c:v>
                </c:pt>
                <c:pt idx="197" formatCode="_(&quot;$&quot;* #,##0.00_);_(&quot;$&quot;* \(#,##0.00\);_(&quot;$&quot;* &quot;-&quot;??_);_(@_)">
                  <c:v>14.532315804801225</c:v>
                </c:pt>
                <c:pt idx="198" formatCode="_(&quot;$&quot;* #,##0.00_);_(&quot;$&quot;* \(#,##0.00\);_(&quot;$&quot;* &quot;-&quot;??_);_(@_)">
                  <c:v>14.586416092961317</c:v>
                </c:pt>
                <c:pt idx="199" formatCode="_(&quot;$&quot;* #,##0.00_);_(&quot;$&quot;* \(#,##0.00\);_(&quot;$&quot;* &quot;-&quot;??_);_(@_)">
                  <c:v>14.640516381121445</c:v>
                </c:pt>
                <c:pt idx="200" formatCode="_(&quot;$&quot;* #,##0.00_);_(&quot;$&quot;* \(#,##0.00\);_(&quot;$&quot;* &quot;-&quot;??_);_(@_)">
                  <c:v>14.694616669281539</c:v>
                </c:pt>
                <c:pt idx="201" formatCode="_(&quot;$&quot;* #,##0.00_);_(&quot;$&quot;* \(#,##0.00\);_(&quot;$&quot;* &quot;-&quot;??_);_(@_)">
                  <c:v>14.748716957441665</c:v>
                </c:pt>
                <c:pt idx="202" formatCode="_(&quot;$&quot;* #,##0.00_);_(&quot;$&quot;* \(#,##0.00\);_(&quot;$&quot;* &quot;-&quot;??_);_(@_)">
                  <c:v>14.802817245601759</c:v>
                </c:pt>
                <c:pt idx="203" formatCode="_(&quot;$&quot;* #,##0.00_);_(&quot;$&quot;* \(#,##0.00\);_(&quot;$&quot;* &quot;-&quot;??_);_(@_)">
                  <c:v>14.856917533761887</c:v>
                </c:pt>
                <c:pt idx="204" formatCode="_(&quot;$&quot;* #,##0.00_);_(&quot;$&quot;* \(#,##0.00\);_(&quot;$&quot;* &quot;-&quot;??_);_(@_)">
                  <c:v>14.911017821921979</c:v>
                </c:pt>
                <c:pt idx="205" formatCode="_(&quot;$&quot;* #,##0.00_);_(&quot;$&quot;* \(#,##0.00\);_(&quot;$&quot;* &quot;-&quot;??_);_(@_)">
                  <c:v>14.965118110082107</c:v>
                </c:pt>
                <c:pt idx="206" formatCode="_(&quot;$&quot;* #,##0.00_);_(&quot;$&quot;* \(#,##0.00\);_(&quot;$&quot;* &quot;-&quot;??_);_(@_)">
                  <c:v>15.019218398242201</c:v>
                </c:pt>
                <c:pt idx="207" formatCode="_(&quot;$&quot;* #,##0.00_);_(&quot;$&quot;* \(#,##0.00\);_(&quot;$&quot;* &quot;-&quot;??_);_(@_)">
                  <c:v>15.073318686402329</c:v>
                </c:pt>
                <c:pt idx="208" formatCode="_(&quot;$&quot;* #,##0.00_);_(&quot;$&quot;* \(#,##0.00\);_(&quot;$&quot;* &quot;-&quot;??_);_(@_)">
                  <c:v>15.127418974562421</c:v>
                </c:pt>
                <c:pt idx="209" formatCode="_(&quot;$&quot;* #,##0.00_);_(&quot;$&quot;* \(#,##0.00\);_(&quot;$&quot;* &quot;-&quot;??_);_(@_)">
                  <c:v>15.181519262722549</c:v>
                </c:pt>
                <c:pt idx="210" formatCode="_(&quot;$&quot;* #,##0.00_);_(&quot;$&quot;* \(#,##0.00\);_(&quot;$&quot;* &quot;-&quot;??_);_(@_)">
                  <c:v>15.235619550882642</c:v>
                </c:pt>
                <c:pt idx="211" formatCode="_(&quot;$&quot;* #,##0.00_);_(&quot;$&quot;* \(#,##0.00\);_(&quot;$&quot;* &quot;-&quot;??_);_(@_)">
                  <c:v>15.289719839042769</c:v>
                </c:pt>
                <c:pt idx="212" formatCode="_(&quot;$&quot;* #,##0.00_);_(&quot;$&quot;* \(#,##0.00\);_(&quot;$&quot;* &quot;-&quot;??_);_(@_)">
                  <c:v>15.343820127202862</c:v>
                </c:pt>
                <c:pt idx="213" formatCode="_(&quot;$&quot;* #,##0.00_);_(&quot;$&quot;* \(#,##0.00\);_(&quot;$&quot;* &quot;-&quot;??_);_(@_)">
                  <c:v>15.397920415362991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1F-44F1-9F37-96ED8F37F0D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Bound(Commision 10% for items less than 50$. 20% for items more than 50$)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Sheet2!$A$2:$A$215</c:f>
              <c:numCache>
                <c:formatCode>_(* #,##0_);_(* \(#,##0\);_(* "-"??_);_(@_)</c:formatCode>
                <c:ptCount val="214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  <c:pt idx="4">
                  <c:v>1005</c:v>
                </c:pt>
                <c:pt idx="5">
                  <c:v>1006</c:v>
                </c:pt>
                <c:pt idx="6">
                  <c:v>1007</c:v>
                </c:pt>
                <c:pt idx="7">
                  <c:v>1008</c:v>
                </c:pt>
                <c:pt idx="8">
                  <c:v>1009</c:v>
                </c:pt>
                <c:pt idx="9">
                  <c:v>1010</c:v>
                </c:pt>
                <c:pt idx="10">
                  <c:v>1011</c:v>
                </c:pt>
                <c:pt idx="11">
                  <c:v>1012</c:v>
                </c:pt>
                <c:pt idx="12">
                  <c:v>1013</c:v>
                </c:pt>
                <c:pt idx="13">
                  <c:v>1014</c:v>
                </c:pt>
                <c:pt idx="14">
                  <c:v>1015</c:v>
                </c:pt>
                <c:pt idx="15">
                  <c:v>1016</c:v>
                </c:pt>
                <c:pt idx="16">
                  <c:v>1017</c:v>
                </c:pt>
                <c:pt idx="17">
                  <c:v>1018</c:v>
                </c:pt>
                <c:pt idx="18">
                  <c:v>1019</c:v>
                </c:pt>
                <c:pt idx="19">
                  <c:v>1020</c:v>
                </c:pt>
                <c:pt idx="20">
                  <c:v>1021</c:v>
                </c:pt>
                <c:pt idx="21">
                  <c:v>1022</c:v>
                </c:pt>
                <c:pt idx="22">
                  <c:v>1023</c:v>
                </c:pt>
                <c:pt idx="23">
                  <c:v>1024</c:v>
                </c:pt>
                <c:pt idx="24">
                  <c:v>1025</c:v>
                </c:pt>
                <c:pt idx="25">
                  <c:v>1026</c:v>
                </c:pt>
                <c:pt idx="26">
                  <c:v>1027</c:v>
                </c:pt>
                <c:pt idx="27">
                  <c:v>1028</c:v>
                </c:pt>
                <c:pt idx="28">
                  <c:v>1029</c:v>
                </c:pt>
                <c:pt idx="29">
                  <c:v>1030</c:v>
                </c:pt>
                <c:pt idx="30">
                  <c:v>1031</c:v>
                </c:pt>
                <c:pt idx="31">
                  <c:v>1032</c:v>
                </c:pt>
                <c:pt idx="32">
                  <c:v>1033</c:v>
                </c:pt>
                <c:pt idx="33">
                  <c:v>1034</c:v>
                </c:pt>
                <c:pt idx="34">
                  <c:v>1035</c:v>
                </c:pt>
                <c:pt idx="35">
                  <c:v>1036</c:v>
                </c:pt>
                <c:pt idx="36">
                  <c:v>1037</c:v>
                </c:pt>
                <c:pt idx="37">
                  <c:v>1038</c:v>
                </c:pt>
                <c:pt idx="38">
                  <c:v>1039</c:v>
                </c:pt>
                <c:pt idx="39">
                  <c:v>1040</c:v>
                </c:pt>
                <c:pt idx="40">
                  <c:v>1041</c:v>
                </c:pt>
                <c:pt idx="41">
                  <c:v>1042</c:v>
                </c:pt>
                <c:pt idx="42">
                  <c:v>1043</c:v>
                </c:pt>
                <c:pt idx="43">
                  <c:v>1044</c:v>
                </c:pt>
                <c:pt idx="44">
                  <c:v>1045</c:v>
                </c:pt>
                <c:pt idx="45">
                  <c:v>1046</c:v>
                </c:pt>
                <c:pt idx="46">
                  <c:v>1047</c:v>
                </c:pt>
                <c:pt idx="47">
                  <c:v>1048</c:v>
                </c:pt>
                <c:pt idx="48">
                  <c:v>1049</c:v>
                </c:pt>
                <c:pt idx="49">
                  <c:v>1050</c:v>
                </c:pt>
                <c:pt idx="50">
                  <c:v>1051</c:v>
                </c:pt>
                <c:pt idx="51">
                  <c:v>1052</c:v>
                </c:pt>
                <c:pt idx="52">
                  <c:v>1053</c:v>
                </c:pt>
                <c:pt idx="53">
                  <c:v>1054</c:v>
                </c:pt>
                <c:pt idx="54">
                  <c:v>1055</c:v>
                </c:pt>
                <c:pt idx="55">
                  <c:v>1056</c:v>
                </c:pt>
                <c:pt idx="56">
                  <c:v>1057</c:v>
                </c:pt>
                <c:pt idx="57">
                  <c:v>1058</c:v>
                </c:pt>
                <c:pt idx="58">
                  <c:v>1059</c:v>
                </c:pt>
                <c:pt idx="59">
                  <c:v>1060</c:v>
                </c:pt>
                <c:pt idx="60">
                  <c:v>1061</c:v>
                </c:pt>
                <c:pt idx="61">
                  <c:v>1062</c:v>
                </c:pt>
                <c:pt idx="62">
                  <c:v>1063</c:v>
                </c:pt>
                <c:pt idx="63">
                  <c:v>1064</c:v>
                </c:pt>
                <c:pt idx="64">
                  <c:v>1065</c:v>
                </c:pt>
                <c:pt idx="65">
                  <c:v>1066</c:v>
                </c:pt>
                <c:pt idx="66">
                  <c:v>1067</c:v>
                </c:pt>
                <c:pt idx="67">
                  <c:v>1068</c:v>
                </c:pt>
                <c:pt idx="68">
                  <c:v>1069</c:v>
                </c:pt>
                <c:pt idx="69">
                  <c:v>1070</c:v>
                </c:pt>
                <c:pt idx="70">
                  <c:v>1071</c:v>
                </c:pt>
                <c:pt idx="71">
                  <c:v>1072</c:v>
                </c:pt>
                <c:pt idx="72">
                  <c:v>1073</c:v>
                </c:pt>
                <c:pt idx="73">
                  <c:v>1074</c:v>
                </c:pt>
                <c:pt idx="74">
                  <c:v>1075</c:v>
                </c:pt>
                <c:pt idx="75">
                  <c:v>1076</c:v>
                </c:pt>
                <c:pt idx="76">
                  <c:v>1077</c:v>
                </c:pt>
                <c:pt idx="77">
                  <c:v>1078</c:v>
                </c:pt>
                <c:pt idx="78">
                  <c:v>1079</c:v>
                </c:pt>
                <c:pt idx="79">
                  <c:v>1080</c:v>
                </c:pt>
                <c:pt idx="80">
                  <c:v>1081</c:v>
                </c:pt>
                <c:pt idx="81">
                  <c:v>1082</c:v>
                </c:pt>
                <c:pt idx="82">
                  <c:v>1083</c:v>
                </c:pt>
                <c:pt idx="83">
                  <c:v>1084</c:v>
                </c:pt>
                <c:pt idx="84">
                  <c:v>1085</c:v>
                </c:pt>
                <c:pt idx="85">
                  <c:v>1086</c:v>
                </c:pt>
                <c:pt idx="86">
                  <c:v>1087</c:v>
                </c:pt>
                <c:pt idx="87">
                  <c:v>1088</c:v>
                </c:pt>
                <c:pt idx="88">
                  <c:v>1089</c:v>
                </c:pt>
                <c:pt idx="89">
                  <c:v>1090</c:v>
                </c:pt>
                <c:pt idx="90">
                  <c:v>1091</c:v>
                </c:pt>
                <c:pt idx="91">
                  <c:v>1092</c:v>
                </c:pt>
                <c:pt idx="92">
                  <c:v>1093</c:v>
                </c:pt>
                <c:pt idx="93">
                  <c:v>1094</c:v>
                </c:pt>
                <c:pt idx="94">
                  <c:v>1095</c:v>
                </c:pt>
                <c:pt idx="95">
                  <c:v>1096</c:v>
                </c:pt>
                <c:pt idx="96">
                  <c:v>1097</c:v>
                </c:pt>
                <c:pt idx="97">
                  <c:v>1098</c:v>
                </c:pt>
                <c:pt idx="98">
                  <c:v>1099</c:v>
                </c:pt>
                <c:pt idx="99">
                  <c:v>1100</c:v>
                </c:pt>
                <c:pt idx="100">
                  <c:v>1101</c:v>
                </c:pt>
                <c:pt idx="101">
                  <c:v>1102</c:v>
                </c:pt>
                <c:pt idx="102">
                  <c:v>1103</c:v>
                </c:pt>
                <c:pt idx="103">
                  <c:v>1104</c:v>
                </c:pt>
                <c:pt idx="104">
                  <c:v>1105</c:v>
                </c:pt>
                <c:pt idx="105">
                  <c:v>1106</c:v>
                </c:pt>
                <c:pt idx="106">
                  <c:v>1107</c:v>
                </c:pt>
                <c:pt idx="107">
                  <c:v>1108</c:v>
                </c:pt>
                <c:pt idx="108">
                  <c:v>1109</c:v>
                </c:pt>
                <c:pt idx="109">
                  <c:v>1110</c:v>
                </c:pt>
                <c:pt idx="110">
                  <c:v>1111</c:v>
                </c:pt>
                <c:pt idx="111">
                  <c:v>1112</c:v>
                </c:pt>
                <c:pt idx="112">
                  <c:v>1113</c:v>
                </c:pt>
                <c:pt idx="113">
                  <c:v>1114</c:v>
                </c:pt>
                <c:pt idx="114">
                  <c:v>1115</c:v>
                </c:pt>
                <c:pt idx="115">
                  <c:v>1116</c:v>
                </c:pt>
                <c:pt idx="116">
                  <c:v>1117</c:v>
                </c:pt>
                <c:pt idx="117">
                  <c:v>1118</c:v>
                </c:pt>
                <c:pt idx="118">
                  <c:v>1119</c:v>
                </c:pt>
                <c:pt idx="119">
                  <c:v>1120</c:v>
                </c:pt>
                <c:pt idx="120">
                  <c:v>1121</c:v>
                </c:pt>
                <c:pt idx="121">
                  <c:v>1122</c:v>
                </c:pt>
                <c:pt idx="122">
                  <c:v>1123</c:v>
                </c:pt>
                <c:pt idx="123">
                  <c:v>1124</c:v>
                </c:pt>
                <c:pt idx="124">
                  <c:v>1125</c:v>
                </c:pt>
                <c:pt idx="125">
                  <c:v>1126</c:v>
                </c:pt>
                <c:pt idx="126">
                  <c:v>1127</c:v>
                </c:pt>
                <c:pt idx="127">
                  <c:v>1128</c:v>
                </c:pt>
                <c:pt idx="128">
                  <c:v>1129</c:v>
                </c:pt>
                <c:pt idx="129">
                  <c:v>1130</c:v>
                </c:pt>
                <c:pt idx="130">
                  <c:v>1131</c:v>
                </c:pt>
                <c:pt idx="131">
                  <c:v>1132</c:v>
                </c:pt>
                <c:pt idx="132">
                  <c:v>1133</c:v>
                </c:pt>
                <c:pt idx="133">
                  <c:v>1134</c:v>
                </c:pt>
                <c:pt idx="134">
                  <c:v>1135</c:v>
                </c:pt>
                <c:pt idx="135">
                  <c:v>1136</c:v>
                </c:pt>
                <c:pt idx="136">
                  <c:v>1137</c:v>
                </c:pt>
                <c:pt idx="137">
                  <c:v>1138</c:v>
                </c:pt>
                <c:pt idx="138">
                  <c:v>1139</c:v>
                </c:pt>
                <c:pt idx="139">
                  <c:v>1140</c:v>
                </c:pt>
                <c:pt idx="140">
                  <c:v>1141</c:v>
                </c:pt>
                <c:pt idx="141">
                  <c:v>1142</c:v>
                </c:pt>
                <c:pt idx="142">
                  <c:v>1143</c:v>
                </c:pt>
                <c:pt idx="143">
                  <c:v>1144</c:v>
                </c:pt>
                <c:pt idx="144">
                  <c:v>1145</c:v>
                </c:pt>
                <c:pt idx="145">
                  <c:v>1146</c:v>
                </c:pt>
                <c:pt idx="146">
                  <c:v>1147</c:v>
                </c:pt>
                <c:pt idx="147">
                  <c:v>1148</c:v>
                </c:pt>
                <c:pt idx="148">
                  <c:v>1149</c:v>
                </c:pt>
                <c:pt idx="149">
                  <c:v>1150</c:v>
                </c:pt>
                <c:pt idx="150">
                  <c:v>1151</c:v>
                </c:pt>
                <c:pt idx="151">
                  <c:v>1152</c:v>
                </c:pt>
                <c:pt idx="152">
                  <c:v>1153</c:v>
                </c:pt>
                <c:pt idx="153">
                  <c:v>1154</c:v>
                </c:pt>
                <c:pt idx="154">
                  <c:v>1155</c:v>
                </c:pt>
                <c:pt idx="155">
                  <c:v>1156</c:v>
                </c:pt>
                <c:pt idx="156">
                  <c:v>1157</c:v>
                </c:pt>
                <c:pt idx="157">
                  <c:v>1158</c:v>
                </c:pt>
                <c:pt idx="158">
                  <c:v>1159</c:v>
                </c:pt>
                <c:pt idx="159">
                  <c:v>1160</c:v>
                </c:pt>
                <c:pt idx="160">
                  <c:v>1161</c:v>
                </c:pt>
                <c:pt idx="161">
                  <c:v>1162</c:v>
                </c:pt>
                <c:pt idx="162">
                  <c:v>1163</c:v>
                </c:pt>
                <c:pt idx="163">
                  <c:v>1164</c:v>
                </c:pt>
                <c:pt idx="164">
                  <c:v>1165</c:v>
                </c:pt>
                <c:pt idx="165">
                  <c:v>1166</c:v>
                </c:pt>
                <c:pt idx="166">
                  <c:v>1167</c:v>
                </c:pt>
                <c:pt idx="167">
                  <c:v>1168</c:v>
                </c:pt>
                <c:pt idx="168">
                  <c:v>1169</c:v>
                </c:pt>
                <c:pt idx="169">
                  <c:v>1170</c:v>
                </c:pt>
                <c:pt idx="170">
                  <c:v>1171</c:v>
                </c:pt>
                <c:pt idx="171">
                  <c:v>1172</c:v>
                </c:pt>
                <c:pt idx="172">
                  <c:v>1173</c:v>
                </c:pt>
                <c:pt idx="173">
                  <c:v>1174</c:v>
                </c:pt>
                <c:pt idx="174">
                  <c:v>1175</c:v>
                </c:pt>
                <c:pt idx="175">
                  <c:v>1176</c:v>
                </c:pt>
                <c:pt idx="176">
                  <c:v>1177</c:v>
                </c:pt>
                <c:pt idx="177">
                  <c:v>1178</c:v>
                </c:pt>
                <c:pt idx="178">
                  <c:v>1179</c:v>
                </c:pt>
                <c:pt idx="179">
                  <c:v>1180</c:v>
                </c:pt>
                <c:pt idx="180">
                  <c:v>1181</c:v>
                </c:pt>
                <c:pt idx="181">
                  <c:v>1182</c:v>
                </c:pt>
                <c:pt idx="182">
                  <c:v>1183</c:v>
                </c:pt>
                <c:pt idx="183">
                  <c:v>1184</c:v>
                </c:pt>
                <c:pt idx="184">
                  <c:v>1185</c:v>
                </c:pt>
                <c:pt idx="185">
                  <c:v>1186</c:v>
                </c:pt>
                <c:pt idx="186">
                  <c:v>1187</c:v>
                </c:pt>
                <c:pt idx="187">
                  <c:v>1188</c:v>
                </c:pt>
                <c:pt idx="188">
                  <c:v>1189</c:v>
                </c:pt>
                <c:pt idx="189">
                  <c:v>1190</c:v>
                </c:pt>
                <c:pt idx="190">
                  <c:v>1191</c:v>
                </c:pt>
                <c:pt idx="191">
                  <c:v>1192</c:v>
                </c:pt>
                <c:pt idx="192">
                  <c:v>1193</c:v>
                </c:pt>
                <c:pt idx="193">
                  <c:v>1194</c:v>
                </c:pt>
                <c:pt idx="194">
                  <c:v>1195</c:v>
                </c:pt>
                <c:pt idx="195">
                  <c:v>1196</c:v>
                </c:pt>
                <c:pt idx="196">
                  <c:v>1197</c:v>
                </c:pt>
                <c:pt idx="197">
                  <c:v>1198</c:v>
                </c:pt>
                <c:pt idx="198">
                  <c:v>1199</c:v>
                </c:pt>
                <c:pt idx="199">
                  <c:v>1200</c:v>
                </c:pt>
                <c:pt idx="200">
                  <c:v>1201</c:v>
                </c:pt>
                <c:pt idx="201">
                  <c:v>1202</c:v>
                </c:pt>
                <c:pt idx="202">
                  <c:v>1203</c:v>
                </c:pt>
                <c:pt idx="203">
                  <c:v>1204</c:v>
                </c:pt>
                <c:pt idx="204">
                  <c:v>1205</c:v>
                </c:pt>
                <c:pt idx="205">
                  <c:v>1206</c:v>
                </c:pt>
                <c:pt idx="206">
                  <c:v>1207</c:v>
                </c:pt>
                <c:pt idx="207">
                  <c:v>1208</c:v>
                </c:pt>
                <c:pt idx="208">
                  <c:v>1209</c:v>
                </c:pt>
                <c:pt idx="209">
                  <c:v>1210</c:v>
                </c:pt>
                <c:pt idx="210">
                  <c:v>1211</c:v>
                </c:pt>
                <c:pt idx="211">
                  <c:v>1212</c:v>
                </c:pt>
                <c:pt idx="212">
                  <c:v>1213</c:v>
                </c:pt>
                <c:pt idx="213">
                  <c:v>1214</c:v>
                </c:pt>
              </c:numCache>
            </c:numRef>
          </c:cat>
          <c:val>
            <c:numRef>
              <c:f>Sheet2!$D$2:$D$215</c:f>
              <c:numCache>
                <c:formatCode>General</c:formatCode>
                <c:ptCount val="214"/>
                <c:pt idx="170" formatCode="_(&quot;$&quot;* #,##0.00_);_(&quot;$&quot;* \(#,##0.00\);_(&quot;$&quot;* &quot;-&quot;??_);_(@_)">
                  <c:v>8.4</c:v>
                </c:pt>
                <c:pt idx="171" formatCode="_(&quot;$&quot;* #,##0.00_);_(&quot;$&quot;* \(#,##0.00\);_(&quot;$&quot;* &quot;-&quot;??_);_(@_)">
                  <c:v>-5.1831374091831286</c:v>
                </c:pt>
                <c:pt idx="172" formatCode="_(&quot;$&quot;* #,##0.00_);_(&quot;$&quot;* \(#,##0.00\);_(&quot;$&quot;* &quot;-&quot;??_);_(@_)">
                  <c:v>-5.2760981923231807</c:v>
                </c:pt>
                <c:pt idx="173" formatCode="_(&quot;$&quot;* #,##0.00_);_(&quot;$&quot;* \(#,##0.00\);_(&quot;$&quot;* &quot;-&quot;??_);_(@_)">
                  <c:v>-5.3701938567908147</c:v>
                </c:pt>
                <c:pt idx="174" formatCode="_(&quot;$&quot;* #,##0.00_);_(&quot;$&quot;* \(#,##0.00\);_(&quot;$&quot;* &quot;-&quot;??_);_(@_)">
                  <c:v>-5.4654153727374162</c:v>
                </c:pt>
                <c:pt idx="175" formatCode="_(&quot;$&quot;* #,##0.00_);_(&quot;$&quot;* \(#,##0.00\);_(&quot;$&quot;* &quot;-&quot;??_);_(@_)">
                  <c:v>-5.5617537933858543</c:v>
                </c:pt>
                <c:pt idx="176" formatCode="_(&quot;$&quot;* #,##0.00_);_(&quot;$&quot;* \(#,##0.00\);_(&quot;$&quot;* &quot;-&quot;??_);_(@_)">
                  <c:v>-5.6592002570411353</c:v>
                </c:pt>
                <c:pt idx="177" formatCode="_(&quot;$&quot;* #,##0.00_);_(&quot;$&quot;* \(#,##0.00\);_(&quot;$&quot;* &quot;-&quot;??_);_(@_)">
                  <c:v>-5.7577459888909281</c:v>
                </c:pt>
                <c:pt idx="178" formatCode="_(&quot;$&quot;* #,##0.00_);_(&quot;$&quot;* \(#,##0.00\);_(&quot;$&quot;* &quot;-&quot;??_);_(@_)">
                  <c:v>-5.8573823026076433</c:v>
                </c:pt>
                <c:pt idx="179" formatCode="_(&quot;$&quot;* #,##0.00_);_(&quot;$&quot;* \(#,##0.00\);_(&quot;$&quot;* &quot;-&quot;??_);_(@_)">
                  <c:v>-5.9581006017612044</c:v>
                </c:pt>
                <c:pt idx="180" formatCode="_(&quot;$&quot;* #,##0.00_);_(&quot;$&quot;* \(#,##0.00\);_(&quot;$&quot;* &quot;-&quot;??_);_(@_)">
                  <c:v>-6.0598923810536949</c:v>
                </c:pt>
                <c:pt idx="181" formatCode="_(&quot;$&quot;* #,##0.00_);_(&quot;$&quot;* \(#,##0.00\);_(&quot;$&quot;* &quot;-&quot;??_);_(@_)">
                  <c:v>-6.1627492273843227</c:v>
                </c:pt>
                <c:pt idx="182" formatCode="_(&quot;$&quot;* #,##0.00_);_(&quot;$&quot;* \(#,##0.00\);_(&quot;$&quot;* &quot;-&quot;??_);_(@_)">
                  <c:v>-6.2666628207552399</c:v>
                </c:pt>
                <c:pt idx="183" formatCode="_(&quot;$&quot;* #,##0.00_);_(&quot;$&quot;* \(#,##0.00\);_(&quot;$&quot;* &quot;-&quot;??_);_(@_)">
                  <c:v>-6.3716249350259773</c:v>
                </c:pt>
                <c:pt idx="184" formatCode="_(&quot;$&quot;* #,##0.00_);_(&quot;$&quot;* \(#,##0.00\);_(&quot;$&quot;* &quot;-&quot;??_);_(@_)">
                  <c:v>-6.4776274385264081</c:v>
                </c:pt>
                <c:pt idx="185" formatCode="_(&quot;$&quot;* #,##0.00_);_(&quot;$&quot;* \(#,##0.00\);_(&quot;$&quot;* &quot;-&quot;??_);_(@_)">
                  <c:v>-6.5846622945353577</c:v>
                </c:pt>
                <c:pt idx="186" formatCode="_(&quot;$&quot;* #,##0.00_);_(&quot;$&quot;* \(#,##0.00\);_(&quot;$&quot;* &quot;-&quot;??_);_(@_)">
                  <c:v>-6.6927215616340856</c:v>
                </c:pt>
                <c:pt idx="187" formatCode="_(&quot;$&quot;* #,##0.00_);_(&quot;$&quot;* \(#,##0.00\);_(&quot;$&quot;* &quot;-&quot;??_);_(@_)">
                  <c:v>-6.8017973939411061</c:v>
                </c:pt>
                <c:pt idx="188" formatCode="_(&quot;$&quot;* #,##0.00_);_(&quot;$&quot;* \(#,##0.00\);_(&quot;$&quot;* &quot;-&quot;??_);_(@_)">
                  <c:v>-6.9118820412369573</c:v>
                </c:pt>
                <c:pt idx="189" formatCode="_(&quot;$&quot;* #,##0.00_);_(&quot;$&quot;* \(#,##0.00\);_(&quot;$&quot;* &quot;-&quot;??_);_(@_)">
                  <c:v>-7.0229678489847842</c:v>
                </c:pt>
                <c:pt idx="190" formatCode="_(&quot;$&quot;* #,##0.00_);_(&quot;$&quot;* \(#,##0.00\);_(&quot;$&quot;* &quot;-&quot;??_);_(@_)">
                  <c:v>-7.1350472582546338</c:v>
                </c:pt>
                <c:pt idx="191" formatCode="_(&quot;$&quot;* #,##0.00_);_(&quot;$&quot;* \(#,##0.00\);_(&quot;$&quot;* &quot;-&quot;??_);_(@_)">
                  <c:v>-7.2481128055568131</c:v>
                </c:pt>
                <c:pt idx="192" formatCode="_(&quot;$&quot;* #,##0.00_);_(&quot;$&quot;* \(#,##0.00\);_(&quot;$&quot;* &quot;-&quot;??_);_(@_)">
                  <c:v>-7.3621571225915599</c:v>
                </c:pt>
                <c:pt idx="193" formatCode="_(&quot;$&quot;* #,##0.00_);_(&quot;$&quot;* \(#,##0.00\);_(&quot;$&quot;* &quot;-&quot;??_);_(@_)">
                  <c:v>-7.4771729359198336</c:v>
                </c:pt>
                <c:pt idx="194" formatCode="_(&quot;$&quot;* #,##0.00_);_(&quot;$&quot;* \(#,##0.00\);_(&quot;$&quot;* &quot;-&quot;??_);_(@_)">
                  <c:v>-7.593153066561884</c:v>
                </c:pt>
                <c:pt idx="195" formatCode="_(&quot;$&quot;* #,##0.00_);_(&quot;$&quot;* \(#,##0.00\);_(&quot;$&quot;* &quot;-&quot;??_);_(@_)">
                  <c:v>-7.7100904295278525</c:v>
                </c:pt>
                <c:pt idx="196" formatCode="_(&quot;$&quot;* #,##0.00_);_(&quot;$&quot;* \(#,##0.00\);_(&quot;$&quot;* &quot;-&quot;??_);_(@_)">
                  <c:v>-7.8279780332865876</c:v>
                </c:pt>
                <c:pt idx="197" formatCode="_(&quot;$&quot;* #,##0.00_);_(&quot;$&quot;* \(#,##0.00\);_(&quot;$&quot;* &quot;-&quot;??_);_(@_)">
                  <c:v>-7.946808979176339</c:v>
                </c:pt>
                <c:pt idx="198" formatCode="_(&quot;$&quot;* #,##0.00_);_(&quot;$&quot;* \(#,##0.00\);_(&quot;$&quot;* &quot;-&quot;??_);_(@_)">
                  <c:v>-8.0665764607630361</c:v>
                </c:pt>
                <c:pt idx="199" formatCode="_(&quot;$&quot;* #,##0.00_);_(&quot;$&quot;* \(#,##0.00\);_(&quot;$&quot;* &quot;-&quot;??_);_(@_)">
                  <c:v>-8.1872737631493973</c:v>
                </c:pt>
                <c:pt idx="200" formatCode="_(&quot;$&quot;* #,##0.00_);_(&quot;$&quot;* \(#,##0.00\);_(&quot;$&quot;* &quot;-&quot;??_);_(@_)">
                  <c:v>-8.3088942622400186</c:v>
                </c:pt>
                <c:pt idx="201" formatCode="_(&quot;$&quot;* #,##0.00_);_(&quot;$&quot;* \(#,##0.00\);_(&quot;$&quot;* &quot;-&quot;??_);_(@_)">
                  <c:v>-8.4314314239652681</c:v>
                </c:pt>
                <c:pt idx="202" formatCode="_(&quot;$&quot;* #,##0.00_);_(&quot;$&quot;* \(#,##0.00\);_(&quot;$&quot;* &quot;-&quot;??_);_(@_)">
                  <c:v>-8.5548788034687568</c:v>
                </c:pt>
                <c:pt idx="203" formatCode="_(&quot;$&quot;* #,##0.00_);_(&quot;$&quot;* \(#,##0.00\);_(&quot;$&quot;* &quot;-&quot;??_);_(@_)">
                  <c:v>-8.6792300442607555</c:v>
                </c:pt>
                <c:pt idx="204" formatCode="_(&quot;$&quot;* #,##0.00_);_(&quot;$&quot;* \(#,##0.00\);_(&quot;$&quot;* &quot;-&quot;??_);_(@_)">
                  <c:v>-8.8044788773418947</c:v>
                </c:pt>
                <c:pt idx="205" formatCode="_(&quot;$&quot;* #,##0.00_);_(&quot;$&quot;* \(#,##0.00\);_(&quot;$&quot;* &quot;-&quot;??_);_(@_)">
                  <c:v>-8.9306191202992</c:v>
                </c:pt>
                <c:pt idx="206" formatCode="_(&quot;$&quot;* #,##0.00_);_(&quot;$&quot;* \(#,##0.00\);_(&quot;$&quot;* &quot;-&quot;??_);_(@_)">
                  <c:v>-9.057644676378457</c:v>
                </c:pt>
                <c:pt idx="207" formatCode="_(&quot;$&quot;* #,##0.00_);_(&quot;$&quot;* \(#,##0.00\);_(&quot;$&quot;* &quot;-&quot;??_);_(@_)">
                  <c:v>-9.1855495335344823</c:v>
                </c:pt>
                <c:pt idx="208" formatCode="_(&quot;$&quot;* #,##0.00_);_(&quot;$&quot;* \(#,##0.00\);_(&quot;$&quot;* &quot;-&quot;??_);_(@_)">
                  <c:v>-9.3143277634630728</c:v>
                </c:pt>
                <c:pt idx="209" formatCode="_(&quot;$&quot;* #,##0.00_);_(&quot;$&quot;* \(#,##0.00\);_(&quot;$&quot;* &quot;-&quot;??_);_(@_)">
                  <c:v>-9.4439735206159021</c:v>
                </c:pt>
                <c:pt idx="210" formatCode="_(&quot;$&quot;* #,##0.00_);_(&quot;$&quot;* \(#,##0.00\);_(&quot;$&quot;* &quot;-&quot;??_);_(@_)">
                  <c:v>-9.57448104120175</c:v>
                </c:pt>
                <c:pt idx="211" formatCode="_(&quot;$&quot;* #,##0.00_);_(&quot;$&quot;* \(#,##0.00\);_(&quot;$&quot;* &quot;-&quot;??_);_(@_)">
                  <c:v>-9.7058446421750855</c:v>
                </c:pt>
                <c:pt idx="212" formatCode="_(&quot;$&quot;* #,##0.00_);_(&quot;$&quot;* \(#,##0.00\);_(&quot;$&quot;* &quot;-&quot;??_);_(@_)">
                  <c:v>-9.8380587202151322</c:v>
                </c:pt>
                <c:pt idx="213" formatCode="_(&quot;$&quot;* #,##0.00_);_(&quot;$&quot;* \(#,##0.00\);_(&quot;$&quot;* &quot;-&quot;??_);_(@_)">
                  <c:v>-9.9711177506961182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1F-44F1-9F37-96ED8F37F0DF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Bound(Commision 10% for items less than 50$. 20% for items more than 50$)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Sheet2!$A$2:$A$215</c:f>
              <c:numCache>
                <c:formatCode>_(* #,##0_);_(* \(#,##0\);_(* "-"??_);_(@_)</c:formatCode>
                <c:ptCount val="214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  <c:pt idx="4">
                  <c:v>1005</c:v>
                </c:pt>
                <c:pt idx="5">
                  <c:v>1006</c:v>
                </c:pt>
                <c:pt idx="6">
                  <c:v>1007</c:v>
                </c:pt>
                <c:pt idx="7">
                  <c:v>1008</c:v>
                </c:pt>
                <c:pt idx="8">
                  <c:v>1009</c:v>
                </c:pt>
                <c:pt idx="9">
                  <c:v>1010</c:v>
                </c:pt>
                <c:pt idx="10">
                  <c:v>1011</c:v>
                </c:pt>
                <c:pt idx="11">
                  <c:v>1012</c:v>
                </c:pt>
                <c:pt idx="12">
                  <c:v>1013</c:v>
                </c:pt>
                <c:pt idx="13">
                  <c:v>1014</c:v>
                </c:pt>
                <c:pt idx="14">
                  <c:v>1015</c:v>
                </c:pt>
                <c:pt idx="15">
                  <c:v>1016</c:v>
                </c:pt>
                <c:pt idx="16">
                  <c:v>1017</c:v>
                </c:pt>
                <c:pt idx="17">
                  <c:v>1018</c:v>
                </c:pt>
                <c:pt idx="18">
                  <c:v>1019</c:v>
                </c:pt>
                <c:pt idx="19">
                  <c:v>1020</c:v>
                </c:pt>
                <c:pt idx="20">
                  <c:v>1021</c:v>
                </c:pt>
                <c:pt idx="21">
                  <c:v>1022</c:v>
                </c:pt>
                <c:pt idx="22">
                  <c:v>1023</c:v>
                </c:pt>
                <c:pt idx="23">
                  <c:v>1024</c:v>
                </c:pt>
                <c:pt idx="24">
                  <c:v>1025</c:v>
                </c:pt>
                <c:pt idx="25">
                  <c:v>1026</c:v>
                </c:pt>
                <c:pt idx="26">
                  <c:v>1027</c:v>
                </c:pt>
                <c:pt idx="27">
                  <c:v>1028</c:v>
                </c:pt>
                <c:pt idx="28">
                  <c:v>1029</c:v>
                </c:pt>
                <c:pt idx="29">
                  <c:v>1030</c:v>
                </c:pt>
                <c:pt idx="30">
                  <c:v>1031</c:v>
                </c:pt>
                <c:pt idx="31">
                  <c:v>1032</c:v>
                </c:pt>
                <c:pt idx="32">
                  <c:v>1033</c:v>
                </c:pt>
                <c:pt idx="33">
                  <c:v>1034</c:v>
                </c:pt>
                <c:pt idx="34">
                  <c:v>1035</c:v>
                </c:pt>
                <c:pt idx="35">
                  <c:v>1036</c:v>
                </c:pt>
                <c:pt idx="36">
                  <c:v>1037</c:v>
                </c:pt>
                <c:pt idx="37">
                  <c:v>1038</c:v>
                </c:pt>
                <c:pt idx="38">
                  <c:v>1039</c:v>
                </c:pt>
                <c:pt idx="39">
                  <c:v>1040</c:v>
                </c:pt>
                <c:pt idx="40">
                  <c:v>1041</c:v>
                </c:pt>
                <c:pt idx="41">
                  <c:v>1042</c:v>
                </c:pt>
                <c:pt idx="42">
                  <c:v>1043</c:v>
                </c:pt>
                <c:pt idx="43">
                  <c:v>1044</c:v>
                </c:pt>
                <c:pt idx="44">
                  <c:v>1045</c:v>
                </c:pt>
                <c:pt idx="45">
                  <c:v>1046</c:v>
                </c:pt>
                <c:pt idx="46">
                  <c:v>1047</c:v>
                </c:pt>
                <c:pt idx="47">
                  <c:v>1048</c:v>
                </c:pt>
                <c:pt idx="48">
                  <c:v>1049</c:v>
                </c:pt>
                <c:pt idx="49">
                  <c:v>1050</c:v>
                </c:pt>
                <c:pt idx="50">
                  <c:v>1051</c:v>
                </c:pt>
                <c:pt idx="51">
                  <c:v>1052</c:v>
                </c:pt>
                <c:pt idx="52">
                  <c:v>1053</c:v>
                </c:pt>
                <c:pt idx="53">
                  <c:v>1054</c:v>
                </c:pt>
                <c:pt idx="54">
                  <c:v>1055</c:v>
                </c:pt>
                <c:pt idx="55">
                  <c:v>1056</c:v>
                </c:pt>
                <c:pt idx="56">
                  <c:v>1057</c:v>
                </c:pt>
                <c:pt idx="57">
                  <c:v>1058</c:v>
                </c:pt>
                <c:pt idx="58">
                  <c:v>1059</c:v>
                </c:pt>
                <c:pt idx="59">
                  <c:v>1060</c:v>
                </c:pt>
                <c:pt idx="60">
                  <c:v>1061</c:v>
                </c:pt>
                <c:pt idx="61">
                  <c:v>1062</c:v>
                </c:pt>
                <c:pt idx="62">
                  <c:v>1063</c:v>
                </c:pt>
                <c:pt idx="63">
                  <c:v>1064</c:v>
                </c:pt>
                <c:pt idx="64">
                  <c:v>1065</c:v>
                </c:pt>
                <c:pt idx="65">
                  <c:v>1066</c:v>
                </c:pt>
                <c:pt idx="66">
                  <c:v>1067</c:v>
                </c:pt>
                <c:pt idx="67">
                  <c:v>1068</c:v>
                </c:pt>
                <c:pt idx="68">
                  <c:v>1069</c:v>
                </c:pt>
                <c:pt idx="69">
                  <c:v>1070</c:v>
                </c:pt>
                <c:pt idx="70">
                  <c:v>1071</c:v>
                </c:pt>
                <c:pt idx="71">
                  <c:v>1072</c:v>
                </c:pt>
                <c:pt idx="72">
                  <c:v>1073</c:v>
                </c:pt>
                <c:pt idx="73">
                  <c:v>1074</c:v>
                </c:pt>
                <c:pt idx="74">
                  <c:v>1075</c:v>
                </c:pt>
                <c:pt idx="75">
                  <c:v>1076</c:v>
                </c:pt>
                <c:pt idx="76">
                  <c:v>1077</c:v>
                </c:pt>
                <c:pt idx="77">
                  <c:v>1078</c:v>
                </c:pt>
                <c:pt idx="78">
                  <c:v>1079</c:v>
                </c:pt>
                <c:pt idx="79">
                  <c:v>1080</c:v>
                </c:pt>
                <c:pt idx="80">
                  <c:v>1081</c:v>
                </c:pt>
                <c:pt idx="81">
                  <c:v>1082</c:v>
                </c:pt>
                <c:pt idx="82">
                  <c:v>1083</c:v>
                </c:pt>
                <c:pt idx="83">
                  <c:v>1084</c:v>
                </c:pt>
                <c:pt idx="84">
                  <c:v>1085</c:v>
                </c:pt>
                <c:pt idx="85">
                  <c:v>1086</c:v>
                </c:pt>
                <c:pt idx="86">
                  <c:v>1087</c:v>
                </c:pt>
                <c:pt idx="87">
                  <c:v>1088</c:v>
                </c:pt>
                <c:pt idx="88">
                  <c:v>1089</c:v>
                </c:pt>
                <c:pt idx="89">
                  <c:v>1090</c:v>
                </c:pt>
                <c:pt idx="90">
                  <c:v>1091</c:v>
                </c:pt>
                <c:pt idx="91">
                  <c:v>1092</c:v>
                </c:pt>
                <c:pt idx="92">
                  <c:v>1093</c:v>
                </c:pt>
                <c:pt idx="93">
                  <c:v>1094</c:v>
                </c:pt>
                <c:pt idx="94">
                  <c:v>1095</c:v>
                </c:pt>
                <c:pt idx="95">
                  <c:v>1096</c:v>
                </c:pt>
                <c:pt idx="96">
                  <c:v>1097</c:v>
                </c:pt>
                <c:pt idx="97">
                  <c:v>1098</c:v>
                </c:pt>
                <c:pt idx="98">
                  <c:v>1099</c:v>
                </c:pt>
                <c:pt idx="99">
                  <c:v>1100</c:v>
                </c:pt>
                <c:pt idx="100">
                  <c:v>1101</c:v>
                </c:pt>
                <c:pt idx="101">
                  <c:v>1102</c:v>
                </c:pt>
                <c:pt idx="102">
                  <c:v>1103</c:v>
                </c:pt>
                <c:pt idx="103">
                  <c:v>1104</c:v>
                </c:pt>
                <c:pt idx="104">
                  <c:v>1105</c:v>
                </c:pt>
                <c:pt idx="105">
                  <c:v>1106</c:v>
                </c:pt>
                <c:pt idx="106">
                  <c:v>1107</c:v>
                </c:pt>
                <c:pt idx="107">
                  <c:v>1108</c:v>
                </c:pt>
                <c:pt idx="108">
                  <c:v>1109</c:v>
                </c:pt>
                <c:pt idx="109">
                  <c:v>1110</c:v>
                </c:pt>
                <c:pt idx="110">
                  <c:v>1111</c:v>
                </c:pt>
                <c:pt idx="111">
                  <c:v>1112</c:v>
                </c:pt>
                <c:pt idx="112">
                  <c:v>1113</c:v>
                </c:pt>
                <c:pt idx="113">
                  <c:v>1114</c:v>
                </c:pt>
                <c:pt idx="114">
                  <c:v>1115</c:v>
                </c:pt>
                <c:pt idx="115">
                  <c:v>1116</c:v>
                </c:pt>
                <c:pt idx="116">
                  <c:v>1117</c:v>
                </c:pt>
                <c:pt idx="117">
                  <c:v>1118</c:v>
                </c:pt>
                <c:pt idx="118">
                  <c:v>1119</c:v>
                </c:pt>
                <c:pt idx="119">
                  <c:v>1120</c:v>
                </c:pt>
                <c:pt idx="120">
                  <c:v>1121</c:v>
                </c:pt>
                <c:pt idx="121">
                  <c:v>1122</c:v>
                </c:pt>
                <c:pt idx="122">
                  <c:v>1123</c:v>
                </c:pt>
                <c:pt idx="123">
                  <c:v>1124</c:v>
                </c:pt>
                <c:pt idx="124">
                  <c:v>1125</c:v>
                </c:pt>
                <c:pt idx="125">
                  <c:v>1126</c:v>
                </c:pt>
                <c:pt idx="126">
                  <c:v>1127</c:v>
                </c:pt>
                <c:pt idx="127">
                  <c:v>1128</c:v>
                </c:pt>
                <c:pt idx="128">
                  <c:v>1129</c:v>
                </c:pt>
                <c:pt idx="129">
                  <c:v>1130</c:v>
                </c:pt>
                <c:pt idx="130">
                  <c:v>1131</c:v>
                </c:pt>
                <c:pt idx="131">
                  <c:v>1132</c:v>
                </c:pt>
                <c:pt idx="132">
                  <c:v>1133</c:v>
                </c:pt>
                <c:pt idx="133">
                  <c:v>1134</c:v>
                </c:pt>
                <c:pt idx="134">
                  <c:v>1135</c:v>
                </c:pt>
                <c:pt idx="135">
                  <c:v>1136</c:v>
                </c:pt>
                <c:pt idx="136">
                  <c:v>1137</c:v>
                </c:pt>
                <c:pt idx="137">
                  <c:v>1138</c:v>
                </c:pt>
                <c:pt idx="138">
                  <c:v>1139</c:v>
                </c:pt>
                <c:pt idx="139">
                  <c:v>1140</c:v>
                </c:pt>
                <c:pt idx="140">
                  <c:v>1141</c:v>
                </c:pt>
                <c:pt idx="141">
                  <c:v>1142</c:v>
                </c:pt>
                <c:pt idx="142">
                  <c:v>1143</c:v>
                </c:pt>
                <c:pt idx="143">
                  <c:v>1144</c:v>
                </c:pt>
                <c:pt idx="144">
                  <c:v>1145</c:v>
                </c:pt>
                <c:pt idx="145">
                  <c:v>1146</c:v>
                </c:pt>
                <c:pt idx="146">
                  <c:v>1147</c:v>
                </c:pt>
                <c:pt idx="147">
                  <c:v>1148</c:v>
                </c:pt>
                <c:pt idx="148">
                  <c:v>1149</c:v>
                </c:pt>
                <c:pt idx="149">
                  <c:v>1150</c:v>
                </c:pt>
                <c:pt idx="150">
                  <c:v>1151</c:v>
                </c:pt>
                <c:pt idx="151">
                  <c:v>1152</c:v>
                </c:pt>
                <c:pt idx="152">
                  <c:v>1153</c:v>
                </c:pt>
                <c:pt idx="153">
                  <c:v>1154</c:v>
                </c:pt>
                <c:pt idx="154">
                  <c:v>1155</c:v>
                </c:pt>
                <c:pt idx="155">
                  <c:v>1156</c:v>
                </c:pt>
                <c:pt idx="156">
                  <c:v>1157</c:v>
                </c:pt>
                <c:pt idx="157">
                  <c:v>1158</c:v>
                </c:pt>
                <c:pt idx="158">
                  <c:v>1159</c:v>
                </c:pt>
                <c:pt idx="159">
                  <c:v>1160</c:v>
                </c:pt>
                <c:pt idx="160">
                  <c:v>1161</c:v>
                </c:pt>
                <c:pt idx="161">
                  <c:v>1162</c:v>
                </c:pt>
                <c:pt idx="162">
                  <c:v>1163</c:v>
                </c:pt>
                <c:pt idx="163">
                  <c:v>1164</c:v>
                </c:pt>
                <c:pt idx="164">
                  <c:v>1165</c:v>
                </c:pt>
                <c:pt idx="165">
                  <c:v>1166</c:v>
                </c:pt>
                <c:pt idx="166">
                  <c:v>1167</c:v>
                </c:pt>
                <c:pt idx="167">
                  <c:v>1168</c:v>
                </c:pt>
                <c:pt idx="168">
                  <c:v>1169</c:v>
                </c:pt>
                <c:pt idx="169">
                  <c:v>1170</c:v>
                </c:pt>
                <c:pt idx="170">
                  <c:v>1171</c:v>
                </c:pt>
                <c:pt idx="171">
                  <c:v>1172</c:v>
                </c:pt>
                <c:pt idx="172">
                  <c:v>1173</c:v>
                </c:pt>
                <c:pt idx="173">
                  <c:v>1174</c:v>
                </c:pt>
                <c:pt idx="174">
                  <c:v>1175</c:v>
                </c:pt>
                <c:pt idx="175">
                  <c:v>1176</c:v>
                </c:pt>
                <c:pt idx="176">
                  <c:v>1177</c:v>
                </c:pt>
                <c:pt idx="177">
                  <c:v>1178</c:v>
                </c:pt>
                <c:pt idx="178">
                  <c:v>1179</c:v>
                </c:pt>
                <c:pt idx="179">
                  <c:v>1180</c:v>
                </c:pt>
                <c:pt idx="180">
                  <c:v>1181</c:v>
                </c:pt>
                <c:pt idx="181">
                  <c:v>1182</c:v>
                </c:pt>
                <c:pt idx="182">
                  <c:v>1183</c:v>
                </c:pt>
                <c:pt idx="183">
                  <c:v>1184</c:v>
                </c:pt>
                <c:pt idx="184">
                  <c:v>1185</c:v>
                </c:pt>
                <c:pt idx="185">
                  <c:v>1186</c:v>
                </c:pt>
                <c:pt idx="186">
                  <c:v>1187</c:v>
                </c:pt>
                <c:pt idx="187">
                  <c:v>1188</c:v>
                </c:pt>
                <c:pt idx="188">
                  <c:v>1189</c:v>
                </c:pt>
                <c:pt idx="189">
                  <c:v>1190</c:v>
                </c:pt>
                <c:pt idx="190">
                  <c:v>1191</c:v>
                </c:pt>
                <c:pt idx="191">
                  <c:v>1192</c:v>
                </c:pt>
                <c:pt idx="192">
                  <c:v>1193</c:v>
                </c:pt>
                <c:pt idx="193">
                  <c:v>1194</c:v>
                </c:pt>
                <c:pt idx="194">
                  <c:v>1195</c:v>
                </c:pt>
                <c:pt idx="195">
                  <c:v>1196</c:v>
                </c:pt>
                <c:pt idx="196">
                  <c:v>1197</c:v>
                </c:pt>
                <c:pt idx="197">
                  <c:v>1198</c:v>
                </c:pt>
                <c:pt idx="198">
                  <c:v>1199</c:v>
                </c:pt>
                <c:pt idx="199">
                  <c:v>1200</c:v>
                </c:pt>
                <c:pt idx="200">
                  <c:v>1201</c:v>
                </c:pt>
                <c:pt idx="201">
                  <c:v>1202</c:v>
                </c:pt>
                <c:pt idx="202">
                  <c:v>1203</c:v>
                </c:pt>
                <c:pt idx="203">
                  <c:v>1204</c:v>
                </c:pt>
                <c:pt idx="204">
                  <c:v>1205</c:v>
                </c:pt>
                <c:pt idx="205">
                  <c:v>1206</c:v>
                </c:pt>
                <c:pt idx="206">
                  <c:v>1207</c:v>
                </c:pt>
                <c:pt idx="207">
                  <c:v>1208</c:v>
                </c:pt>
                <c:pt idx="208">
                  <c:v>1209</c:v>
                </c:pt>
                <c:pt idx="209">
                  <c:v>1210</c:v>
                </c:pt>
                <c:pt idx="210">
                  <c:v>1211</c:v>
                </c:pt>
                <c:pt idx="211">
                  <c:v>1212</c:v>
                </c:pt>
                <c:pt idx="212">
                  <c:v>1213</c:v>
                </c:pt>
                <c:pt idx="213">
                  <c:v>1214</c:v>
                </c:pt>
              </c:numCache>
            </c:numRef>
          </c:cat>
          <c:val>
            <c:numRef>
              <c:f>Sheet2!$E$2:$E$215</c:f>
              <c:numCache>
                <c:formatCode>General</c:formatCode>
                <c:ptCount val="214"/>
                <c:pt idx="170" formatCode="_(&quot;$&quot;* #,##0.00_);_(&quot;$&quot;* \(#,##0.00\);_(&quot;$&quot;* &quot;-&quot;??_);_(@_)">
                  <c:v>8.4</c:v>
                </c:pt>
                <c:pt idx="171" formatCode="_(&quot;$&quot;* #,##0.00_);_(&quot;$&quot;* \(#,##0.00\);_(&quot;$&quot;* &quot;-&quot;??_);_(@_)">
                  <c:v>31.43455403445984</c:v>
                </c:pt>
                <c:pt idx="172" formatCode="_(&quot;$&quot;* #,##0.00_);_(&quot;$&quot;* \(#,##0.00\);_(&quot;$&quot;* &quot;-&quot;??_);_(@_)">
                  <c:v>31.635715393920073</c:v>
                </c:pt>
                <c:pt idx="173" formatCode="_(&quot;$&quot;* #,##0.00_);_(&quot;$&quot;* \(#,##0.00\);_(&quot;$&quot;* &quot;-&quot;??_);_(@_)">
                  <c:v>31.838011634707968</c:v>
                </c:pt>
                <c:pt idx="174" formatCode="_(&quot;$&quot;* #,##0.00_);_(&quot;$&quot;* \(#,##0.00\);_(&quot;$&quot;* &quot;-&quot;??_);_(@_)">
                  <c:v>32.041433726974752</c:v>
                </c:pt>
                <c:pt idx="175" formatCode="_(&quot;$&quot;* #,##0.00_);_(&quot;$&quot;* \(#,##0.00\);_(&quot;$&quot;* &quot;-&quot;??_);_(@_)">
                  <c:v>32.245972723943446</c:v>
                </c:pt>
                <c:pt idx="176" formatCode="_(&quot;$&quot;* #,##0.00_);_(&quot;$&quot;* \(#,##0.00\);_(&quot;$&quot;* &quot;-&quot;??_);_(@_)">
                  <c:v>32.451619763918913</c:v>
                </c:pt>
                <c:pt idx="177" formatCode="_(&quot;$&quot;* #,##0.00_);_(&quot;$&quot;* \(#,##0.00\);_(&quot;$&quot;* &quot;-&quot;??_);_(@_)">
                  <c:v>32.658366072088967</c:v>
                </c:pt>
                <c:pt idx="178" formatCode="_(&quot;$&quot;* #,##0.00_);_(&quot;$&quot;* \(#,##0.00\);_(&quot;$&quot;* &quot;-&quot;??_);_(@_)">
                  <c:v>32.866202962125868</c:v>
                </c:pt>
                <c:pt idx="179" formatCode="_(&quot;$&quot;* #,##0.00_);_(&quot;$&quot;* \(#,##0.00\);_(&quot;$&quot;* &quot;-&quot;??_);_(@_)">
                  <c:v>33.075121837599681</c:v>
                </c:pt>
                <c:pt idx="180" formatCode="_(&quot;$&quot;* #,##0.00_);_(&quot;$&quot;* \(#,##0.00\);_(&quot;$&quot;* &quot;-&quot;??_);_(@_)">
                  <c:v>33.285114193212358</c:v>
                </c:pt>
                <c:pt idx="181" formatCode="_(&quot;$&quot;* #,##0.00_);_(&quot;$&quot;* \(#,##0.00\);_(&quot;$&quot;* &quot;-&quot;??_);_(@_)">
                  <c:v>33.49617161586324</c:v>
                </c:pt>
                <c:pt idx="182" formatCode="_(&quot;$&quot;* #,##0.00_);_(&quot;$&quot;* \(#,##0.00\);_(&quot;$&quot;* &quot;-&quot;??_);_(@_)">
                  <c:v>33.708285785554338</c:v>
                </c:pt>
                <c:pt idx="183" formatCode="_(&quot;$&quot;* #,##0.00_);_(&quot;$&quot;* \(#,##0.00\);_(&quot;$&quot;* &quot;-&quot;??_);_(@_)">
                  <c:v>33.921448476145336</c:v>
                </c:pt>
                <c:pt idx="184" formatCode="_(&quot;$&quot;* #,##0.00_);_(&quot;$&quot;* \(#,##0.00\);_(&quot;$&quot;* &quot;-&quot;??_);_(@_)">
                  <c:v>34.13565155596595</c:v>
                </c:pt>
                <c:pt idx="185" formatCode="_(&quot;$&quot;* #,##0.00_);_(&quot;$&quot;* \(#,##0.00\);_(&quot;$&quot;* &quot;-&quot;??_);_(@_)">
                  <c:v>34.350886988295159</c:v>
                </c:pt>
                <c:pt idx="186" formatCode="_(&quot;$&quot;* #,##0.00_);_(&quot;$&quot;* \(#,##0.00\);_(&quot;$&quot;* &quot;-&quot;??_);_(@_)">
                  <c:v>34.567146831714069</c:v>
                </c:pt>
                <c:pt idx="187" formatCode="_(&quot;$&quot;* #,##0.00_);_(&quot;$&quot;* \(#,##0.00\);_(&quot;$&quot;* &quot;-&quot;??_);_(@_)">
                  <c:v>34.784423240341347</c:v>
                </c:pt>
                <c:pt idx="188" formatCode="_(&quot;$&quot;* #,##0.00_);_(&quot;$&quot;* \(#,##0.00\);_(&quot;$&quot;* &quot;-&quot;??_);_(@_)">
                  <c:v>35.002708463957383</c:v>
                </c:pt>
                <c:pt idx="189" formatCode="_(&quot;$&quot;* #,##0.00_);_(&quot;$&quot;* \(#,##0.00\);_(&quot;$&quot;* &quot;-&quot;??_);_(@_)">
                  <c:v>35.221994848025467</c:v>
                </c:pt>
                <c:pt idx="190" formatCode="_(&quot;$&quot;* #,##0.00_);_(&quot;$&quot;* \(#,##0.00\);_(&quot;$&quot;* &quot;-&quot;??_);_(@_)">
                  <c:v>35.4422748336155</c:v>
                </c:pt>
                <c:pt idx="191" formatCode="_(&quot;$&quot;* #,##0.00_);_(&quot;$&quot;* \(#,##0.00\);_(&quot;$&quot;* &quot;-&quot;??_);_(@_)">
                  <c:v>35.663540957237934</c:v>
                </c:pt>
                <c:pt idx="192" formatCode="_(&quot;$&quot;* #,##0.00_);_(&quot;$&quot;* \(#,##0.00\);_(&quot;$&quot;* &quot;-&quot;??_);_(@_)">
                  <c:v>35.885785850592868</c:v>
                </c:pt>
                <c:pt idx="193" formatCode="_(&quot;$&quot;* #,##0.00_);_(&quot;$&quot;* \(#,##0.00\);_(&quot;$&quot;* &quot;-&quot;??_);_(@_)">
                  <c:v>36.109002240241402</c:v>
                </c:pt>
                <c:pt idx="194" formatCode="_(&quot;$&quot;* #,##0.00_);_(&quot;$&quot;* \(#,##0.00\);_(&quot;$&quot;* &quot;-&quot;??_);_(@_)">
                  <c:v>36.333182947203639</c:v>
                </c:pt>
                <c:pt idx="195" formatCode="_(&quot;$&quot;* #,##0.00_);_(&quot;$&quot;* \(#,##0.00\);_(&quot;$&quot;* &quot;-&quot;??_);_(@_)">
                  <c:v>36.558320886489859</c:v>
                </c:pt>
                <c:pt idx="196" formatCode="_(&quot;$&quot;* #,##0.00_);_(&quot;$&quot;* \(#,##0.00\);_(&quot;$&quot;* &quot;-&quot;??_);_(@_)">
                  <c:v>36.784409066568784</c:v>
                </c:pt>
                <c:pt idx="197" formatCode="_(&quot;$&quot;* #,##0.00_);_(&quot;$&quot;* \(#,##0.00\);_(&quot;$&quot;* &quot;-&quot;??_);_(@_)">
                  <c:v>37.01144058877879</c:v>
                </c:pt>
                <c:pt idx="198" formatCode="_(&quot;$&quot;* #,##0.00_);_(&quot;$&quot;* \(#,##0.00\);_(&quot;$&quot;* &quot;-&quot;??_);_(@_)">
                  <c:v>37.239408646685668</c:v>
                </c:pt>
                <c:pt idx="199" formatCode="_(&quot;$&quot;* #,##0.00_);_(&quot;$&quot;* \(#,##0.00\);_(&quot;$&quot;* &quot;-&quot;??_);_(@_)">
                  <c:v>37.468306525392286</c:v>
                </c:pt>
                <c:pt idx="200" formatCode="_(&quot;$&quot;* #,##0.00_);_(&quot;$&quot;* \(#,##0.00\);_(&quot;$&quot;* &quot;-&quot;??_);_(@_)">
                  <c:v>37.698127600803097</c:v>
                </c:pt>
                <c:pt idx="201" formatCode="_(&quot;$&quot;* #,##0.00_);_(&quot;$&quot;* \(#,##0.00\);_(&quot;$&quot;* &quot;-&quot;??_);_(@_)">
                  <c:v>37.928865338848595</c:v>
                </c:pt>
                <c:pt idx="202" formatCode="_(&quot;$&quot;* #,##0.00_);_(&quot;$&quot;* \(#,##0.00\);_(&quot;$&quot;* &quot;-&quot;??_);_(@_)">
                  <c:v>38.16051329467227</c:v>
                </c:pt>
                <c:pt idx="203" formatCode="_(&quot;$&quot;* #,##0.00_);_(&quot;$&quot;* \(#,##0.00\);_(&quot;$&quot;* &quot;-&quot;??_);_(@_)">
                  <c:v>38.39306511178453</c:v>
                </c:pt>
                <c:pt idx="204" formatCode="_(&quot;$&quot;* #,##0.00_);_(&quot;$&quot;* \(#,##0.00\);_(&quot;$&quot;* &quot;-&quot;??_);_(@_)">
                  <c:v>38.626514521185854</c:v>
                </c:pt>
                <c:pt idx="205" formatCode="_(&quot;$&quot;* #,##0.00_);_(&quot;$&quot;* \(#,##0.00\);_(&quot;$&quot;* &quot;-&quot;??_);_(@_)">
                  <c:v>38.860855340463416</c:v>
                </c:pt>
                <c:pt idx="206" formatCode="_(&quot;$&quot;* #,##0.00_);_(&quot;$&quot;* \(#,##0.00\);_(&quot;$&quot;* &quot;-&quot;??_);_(@_)">
                  <c:v>39.096081472862856</c:v>
                </c:pt>
                <c:pt idx="207" formatCode="_(&quot;$&quot;* #,##0.00_);_(&quot;$&quot;* \(#,##0.00\);_(&quot;$&quot;* &quot;-&quot;??_);_(@_)">
                  <c:v>39.332186906339139</c:v>
                </c:pt>
                <c:pt idx="208" formatCode="_(&quot;$&quot;* #,##0.00_);_(&quot;$&quot;* \(#,##0.00\);_(&quot;$&quot;* &quot;-&quot;??_);_(@_)">
                  <c:v>39.569165712587917</c:v>
                </c:pt>
                <c:pt idx="209" formatCode="_(&quot;$&quot;* #,##0.00_);_(&quot;$&quot;* \(#,##0.00\);_(&quot;$&quot;* &quot;-&quot;??_);_(@_)">
                  <c:v>39.807012046061004</c:v>
                </c:pt>
                <c:pt idx="210" formatCode="_(&quot;$&quot;* #,##0.00_);_(&quot;$&quot;* \(#,##0.00\);_(&quot;$&quot;* &quot;-&quot;??_);_(@_)">
                  <c:v>40.045720142967035</c:v>
                </c:pt>
                <c:pt idx="211" formatCode="_(&quot;$&quot;* #,##0.00_);_(&quot;$&quot;* \(#,##0.00\);_(&quot;$&quot;* &quot;-&quot;??_);_(@_)">
                  <c:v>40.285284320260622</c:v>
                </c:pt>
                <c:pt idx="212" formatCode="_(&quot;$&quot;* #,##0.00_);_(&quot;$&quot;* \(#,##0.00\);_(&quot;$&quot;* &quot;-&quot;??_);_(@_)">
                  <c:v>40.525698974620859</c:v>
                </c:pt>
                <c:pt idx="213" formatCode="_(&quot;$&quot;* #,##0.00_);_(&quot;$&quot;* \(#,##0.00\);_(&quot;$&quot;* &quot;-&quot;??_);_(@_)">
                  <c:v>40.766958581422102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1F-44F1-9F37-96ED8F37F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932864"/>
        <c:axId val="575922368"/>
      </c:lineChart>
      <c:catAx>
        <c:axId val="57593286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22368"/>
        <c:crosses val="autoZero"/>
        <c:auto val="1"/>
        <c:lblAlgn val="ctr"/>
        <c:lblOffset val="100"/>
        <c:noMultiLvlLbl val="0"/>
      </c:catAx>
      <c:valAx>
        <c:axId val="57592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3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Database.xlsx]Sheet3!PivotTable1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Sheet3!$B$4:$B$8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5-4EFC-9CCD-E288E2398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2571750</xdr:colOff>
      <xdr:row>4</xdr:row>
      <xdr:rowOff>14287</xdr:rowOff>
    </xdr:from>
    <xdr:to>
      <xdr:col>3</xdr:col>
      <xdr:colOff>257175</xdr:colOff>
      <xdr:row>21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0</xdr:row>
      <xdr:rowOff>90487</xdr:rowOff>
    </xdr:from>
    <xdr:to>
      <xdr:col>10</xdr:col>
      <xdr:colOff>176212</xdr:colOff>
      <xdr:row>14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LAWRENCE" refreshedDate="44251.771869444441" createdVersion="6" refreshedVersion="6" minRefreshableVersion="3" recordCount="171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 for items less than 50$. 20% for items more than 50$" numFmtId="44">
      <sharedItems containsSemiMixedTypes="0" containsString="0" containsNumber="1" minValue="0.29999999999999993" maxValue="31.6"/>
    </cacheField>
    <cacheField name="Firstname" numFmtId="0">
      <sharedItems/>
    </cacheField>
    <cacheField name="Last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/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9" baseItem="0" numFmtId="44"/>
  </dataFields>
  <formats count="1">
    <format dxfId="0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215" totalsRowShown="0">
  <autoFilter ref="A1:E215"/>
  <tableColumns count="5">
    <tableColumn id="1" name="Transaction Number" dataDxfId="4"/>
    <tableColumn id="2" name="Commision 10% for items less than 50$. 20% for items more than 50$"/>
    <tableColumn id="3" name="Forecast(Commision 10% for items less than 50$. 20% for items more than 50$)" dataDxfId="3">
      <calculatedColumnFormula>_xlfn.FORECAST.ETS(A2,$B$2:$B$172,$A$2:$A$172,1,1)</calculatedColumnFormula>
    </tableColumn>
    <tableColumn id="4" name="Lower Confidence Bound(Commision 10% for items less than 50$. 20% for items more than 50$)" dataDxfId="2">
      <calculatedColumnFormula>C2-_xlfn.FORECAST.ETS.CONFINT(A2,$B$2:$B$172,$A$2:$A$172,0.95,1,1)</calculatedColumnFormula>
    </tableColumn>
    <tableColumn id="5" name="Upper Confidence Bound(Commision 10% for items less than 50$. 20% for items more than 50$)" dataDxfId="1">
      <calculatedColumnFormula>C2+_xlfn.FORECAST.ETS.CONFINT(A2,$B$2:$B$172,$A$2:$A$172,0.95,1,1)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workbookViewId="0">
      <selection sqref="A1:E215"/>
    </sheetView>
  </sheetViews>
  <sheetFormatPr defaultRowHeight="15.75"/>
  <cols>
    <col min="1" max="1" width="20.25" customWidth="1"/>
    <col min="2" max="2" width="61.375" customWidth="1"/>
    <col min="3" max="5" width="64.25" customWidth="1"/>
  </cols>
  <sheetData>
    <row r="1" spans="1:5">
      <c r="A1" t="s">
        <v>35</v>
      </c>
      <c r="B1" t="s">
        <v>46</v>
      </c>
      <c r="C1" t="s">
        <v>50</v>
      </c>
      <c r="D1" t="s">
        <v>51</v>
      </c>
      <c r="E1" t="s">
        <v>52</v>
      </c>
    </row>
    <row r="2" spans="1:5">
      <c r="A2" s="5">
        <v>1001</v>
      </c>
      <c r="B2" s="6">
        <v>8.0200000000000014</v>
      </c>
    </row>
    <row r="3" spans="1:5">
      <c r="A3" s="5">
        <v>1002</v>
      </c>
      <c r="B3" s="6">
        <v>0.49000000000000005</v>
      </c>
    </row>
    <row r="4" spans="1:5">
      <c r="A4" s="5">
        <v>1003</v>
      </c>
      <c r="B4" s="6">
        <v>0.29999999999999993</v>
      </c>
    </row>
    <row r="5" spans="1:5">
      <c r="A5" s="5">
        <v>1004</v>
      </c>
      <c r="B5" s="6">
        <v>31.6</v>
      </c>
    </row>
    <row r="6" spans="1:5">
      <c r="A6" s="5">
        <v>1005</v>
      </c>
      <c r="B6" s="6">
        <v>0.5</v>
      </c>
    </row>
    <row r="7" spans="1:5">
      <c r="A7" s="5">
        <v>1006</v>
      </c>
      <c r="B7" s="6">
        <v>8.0200000000000014</v>
      </c>
    </row>
    <row r="8" spans="1:5">
      <c r="A8" s="5">
        <v>1007</v>
      </c>
      <c r="B8" s="6">
        <v>0.5</v>
      </c>
    </row>
    <row r="9" spans="1:5">
      <c r="A9" s="5">
        <v>1008</v>
      </c>
      <c r="B9" s="6">
        <v>0.49000000000000005</v>
      </c>
    </row>
    <row r="10" spans="1:5">
      <c r="A10" s="5">
        <v>1009</v>
      </c>
      <c r="B10" s="6">
        <v>0.5</v>
      </c>
    </row>
    <row r="11" spans="1:5">
      <c r="A11" s="5">
        <v>1010</v>
      </c>
      <c r="B11" s="6">
        <v>0.49000000000000005</v>
      </c>
    </row>
    <row r="12" spans="1:5">
      <c r="A12" s="5">
        <v>1011</v>
      </c>
      <c r="B12" s="6">
        <v>0.49000000000000005</v>
      </c>
    </row>
    <row r="13" spans="1:5">
      <c r="A13" s="5">
        <v>1012</v>
      </c>
      <c r="B13" s="6">
        <v>8.4</v>
      </c>
    </row>
    <row r="14" spans="1:5">
      <c r="A14" s="5">
        <v>1013</v>
      </c>
      <c r="B14" s="6">
        <v>0.30000000000000004</v>
      </c>
    </row>
    <row r="15" spans="1:5">
      <c r="A15" s="5">
        <v>1014</v>
      </c>
      <c r="B15" s="6">
        <v>31.6</v>
      </c>
    </row>
    <row r="16" spans="1:5">
      <c r="A16" s="5">
        <v>1015</v>
      </c>
      <c r="B16" s="6">
        <v>0.49000000000000005</v>
      </c>
    </row>
    <row r="17" spans="1:2">
      <c r="A17" s="5">
        <v>1016</v>
      </c>
      <c r="B17" s="6">
        <v>0.29999999999999993</v>
      </c>
    </row>
    <row r="18" spans="1:2">
      <c r="A18" s="5">
        <v>1017</v>
      </c>
      <c r="B18" s="6">
        <v>12.8</v>
      </c>
    </row>
    <row r="19" spans="1:2">
      <c r="A19" s="5">
        <v>1018</v>
      </c>
      <c r="B19" s="6">
        <v>0.5</v>
      </c>
    </row>
    <row r="20" spans="1:2">
      <c r="A20" s="5">
        <v>1019</v>
      </c>
      <c r="B20" s="6">
        <v>0.29999999999999993</v>
      </c>
    </row>
    <row r="21" spans="1:2">
      <c r="A21" s="5">
        <v>1020</v>
      </c>
      <c r="B21" s="6">
        <v>0.29999999999999993</v>
      </c>
    </row>
    <row r="22" spans="1:2">
      <c r="A22" s="5">
        <v>1021</v>
      </c>
      <c r="B22" s="6">
        <v>0.5</v>
      </c>
    </row>
    <row r="23" spans="1:2">
      <c r="A23" s="5">
        <v>1022</v>
      </c>
      <c r="B23" s="6">
        <v>0.49000000000000005</v>
      </c>
    </row>
    <row r="24" spans="1:2">
      <c r="A24" s="5">
        <v>1023</v>
      </c>
      <c r="B24" s="6">
        <v>0.5</v>
      </c>
    </row>
    <row r="25" spans="1:2">
      <c r="A25" s="5">
        <v>1024</v>
      </c>
      <c r="B25" s="6">
        <v>0.30000000000000004</v>
      </c>
    </row>
    <row r="26" spans="1:2">
      <c r="A26" s="5">
        <v>1025</v>
      </c>
      <c r="B26" s="6">
        <v>0.49000000000000005</v>
      </c>
    </row>
    <row r="27" spans="1:2">
      <c r="A27" s="5">
        <v>1026</v>
      </c>
      <c r="B27" s="6">
        <v>0.5</v>
      </c>
    </row>
    <row r="28" spans="1:2">
      <c r="A28" s="5">
        <v>1027</v>
      </c>
      <c r="B28" s="6">
        <v>0.5</v>
      </c>
    </row>
    <row r="29" spans="1:2">
      <c r="A29" s="5">
        <v>1028</v>
      </c>
      <c r="B29" s="6">
        <v>31.6</v>
      </c>
    </row>
    <row r="30" spans="1:2">
      <c r="A30" s="5">
        <v>1029</v>
      </c>
      <c r="B30" s="6">
        <v>0.29999999999999993</v>
      </c>
    </row>
    <row r="31" spans="1:2">
      <c r="A31" s="5">
        <v>1030</v>
      </c>
      <c r="B31" s="6">
        <v>8.4</v>
      </c>
    </row>
    <row r="32" spans="1:2">
      <c r="A32" s="5">
        <v>1031</v>
      </c>
      <c r="B32" s="6">
        <v>0.5</v>
      </c>
    </row>
    <row r="33" spans="1:2">
      <c r="A33" s="5">
        <v>1032</v>
      </c>
      <c r="B33" s="6">
        <v>0.49000000000000005</v>
      </c>
    </row>
    <row r="34" spans="1:2">
      <c r="A34" s="5">
        <v>1033</v>
      </c>
      <c r="B34" s="6">
        <v>8.0200000000000014</v>
      </c>
    </row>
    <row r="35" spans="1:2">
      <c r="A35" s="5">
        <v>1034</v>
      </c>
      <c r="B35" s="6">
        <v>0.49000000000000005</v>
      </c>
    </row>
    <row r="36" spans="1:2">
      <c r="A36" s="5">
        <v>1035</v>
      </c>
      <c r="B36" s="6">
        <v>0.29999999999999993</v>
      </c>
    </row>
    <row r="37" spans="1:2">
      <c r="A37" s="5">
        <v>1036</v>
      </c>
      <c r="B37" s="6">
        <v>0.29999999999999993</v>
      </c>
    </row>
    <row r="38" spans="1:2">
      <c r="A38" s="5">
        <v>1037</v>
      </c>
      <c r="B38" s="6">
        <v>7</v>
      </c>
    </row>
    <row r="39" spans="1:2">
      <c r="A39" s="5">
        <v>1038</v>
      </c>
      <c r="B39" s="6">
        <v>0.29999999999999993</v>
      </c>
    </row>
    <row r="40" spans="1:2">
      <c r="A40" s="5">
        <v>1039</v>
      </c>
      <c r="B40" s="6">
        <v>0.49000000000000005</v>
      </c>
    </row>
    <row r="41" spans="1:2">
      <c r="A41" s="5">
        <v>1040</v>
      </c>
      <c r="B41" s="6">
        <v>0.5</v>
      </c>
    </row>
    <row r="42" spans="1:2">
      <c r="A42" s="5">
        <v>1041</v>
      </c>
      <c r="B42" s="6">
        <v>0.29999999999999993</v>
      </c>
    </row>
    <row r="43" spans="1:2">
      <c r="A43" s="5">
        <v>1042</v>
      </c>
      <c r="B43" s="6">
        <v>31.6</v>
      </c>
    </row>
    <row r="44" spans="1:2">
      <c r="A44" s="5">
        <v>1043</v>
      </c>
      <c r="B44" s="6">
        <v>12.8</v>
      </c>
    </row>
    <row r="45" spans="1:2">
      <c r="A45" s="5">
        <v>1044</v>
      </c>
      <c r="B45" s="6">
        <v>0.49000000000000005</v>
      </c>
    </row>
    <row r="46" spans="1:2">
      <c r="A46" s="5">
        <v>1045</v>
      </c>
      <c r="B46" s="6">
        <v>31.6</v>
      </c>
    </row>
    <row r="47" spans="1:2">
      <c r="A47" s="5">
        <v>1046</v>
      </c>
      <c r="B47" s="6">
        <v>0.5</v>
      </c>
    </row>
    <row r="48" spans="1:2">
      <c r="A48" s="5">
        <v>1047</v>
      </c>
      <c r="B48" s="6">
        <v>7</v>
      </c>
    </row>
    <row r="49" spans="1:2">
      <c r="A49" s="5">
        <v>1048</v>
      </c>
      <c r="B49" s="6">
        <v>31.6</v>
      </c>
    </row>
    <row r="50" spans="1:2">
      <c r="A50" s="5">
        <v>1049</v>
      </c>
      <c r="B50" s="6">
        <v>0.29999999999999993</v>
      </c>
    </row>
    <row r="51" spans="1:2">
      <c r="A51" s="5">
        <v>1050</v>
      </c>
      <c r="B51" s="6">
        <v>0.49000000000000005</v>
      </c>
    </row>
    <row r="52" spans="1:2">
      <c r="A52" s="5">
        <v>1051</v>
      </c>
      <c r="B52" s="6">
        <v>0.5</v>
      </c>
    </row>
    <row r="53" spans="1:2">
      <c r="A53" s="5">
        <v>1052</v>
      </c>
      <c r="B53" s="6">
        <v>7</v>
      </c>
    </row>
    <row r="54" spans="1:2">
      <c r="A54" s="5">
        <v>1053</v>
      </c>
      <c r="B54" s="6">
        <v>12.8</v>
      </c>
    </row>
    <row r="55" spans="1:2">
      <c r="A55" s="5">
        <v>1054</v>
      </c>
      <c r="B55" s="6">
        <v>8.4</v>
      </c>
    </row>
    <row r="56" spans="1:2">
      <c r="A56" s="5">
        <v>1055</v>
      </c>
      <c r="B56" s="6">
        <v>0.5</v>
      </c>
    </row>
    <row r="57" spans="1:2">
      <c r="A57" s="5">
        <v>1056</v>
      </c>
      <c r="B57" s="6">
        <v>0.5</v>
      </c>
    </row>
    <row r="58" spans="1:2">
      <c r="A58" s="5">
        <v>1057</v>
      </c>
      <c r="B58" s="6">
        <v>0.29999999999999993</v>
      </c>
    </row>
    <row r="59" spans="1:2">
      <c r="A59" s="5">
        <v>1058</v>
      </c>
      <c r="B59" s="6">
        <v>0.5</v>
      </c>
    </row>
    <row r="60" spans="1:2">
      <c r="A60" s="5">
        <v>1059</v>
      </c>
      <c r="B60" s="6">
        <v>12.8</v>
      </c>
    </row>
    <row r="61" spans="1:2">
      <c r="A61" s="5">
        <v>1060</v>
      </c>
      <c r="B61" s="6">
        <v>0.5</v>
      </c>
    </row>
    <row r="62" spans="1:2">
      <c r="A62" s="5">
        <v>1061</v>
      </c>
      <c r="B62" s="6">
        <v>0.5</v>
      </c>
    </row>
    <row r="63" spans="1:2">
      <c r="A63" s="5">
        <v>1062</v>
      </c>
      <c r="B63" s="6">
        <v>0.29999999999999993</v>
      </c>
    </row>
    <row r="64" spans="1:2">
      <c r="A64" s="5">
        <v>1063</v>
      </c>
      <c r="B64" s="6">
        <v>0.5</v>
      </c>
    </row>
    <row r="65" spans="1:2">
      <c r="A65" s="5">
        <v>1064</v>
      </c>
      <c r="B65" s="6">
        <v>0.29999999999999993</v>
      </c>
    </row>
    <row r="66" spans="1:2">
      <c r="A66" s="5">
        <v>1065</v>
      </c>
      <c r="B66" s="6">
        <v>0.29999999999999993</v>
      </c>
    </row>
    <row r="67" spans="1:2">
      <c r="A67" s="5">
        <v>1066</v>
      </c>
      <c r="B67" s="6">
        <v>0.49000000000000005</v>
      </c>
    </row>
    <row r="68" spans="1:2">
      <c r="A68" s="5">
        <v>1067</v>
      </c>
      <c r="B68" s="6">
        <v>0.49000000000000005</v>
      </c>
    </row>
    <row r="69" spans="1:2">
      <c r="A69" s="5">
        <v>1068</v>
      </c>
      <c r="B69" s="6">
        <v>0.5</v>
      </c>
    </row>
    <row r="70" spans="1:2">
      <c r="A70" s="5">
        <v>1069</v>
      </c>
      <c r="B70" s="6">
        <v>0.5</v>
      </c>
    </row>
    <row r="71" spans="1:2">
      <c r="A71" s="5">
        <v>1070</v>
      </c>
      <c r="B71" s="6">
        <v>0.29999999999999993</v>
      </c>
    </row>
    <row r="72" spans="1:2">
      <c r="A72" s="5">
        <v>1071</v>
      </c>
      <c r="B72" s="6">
        <v>0.5</v>
      </c>
    </row>
    <row r="73" spans="1:2">
      <c r="A73" s="5">
        <v>1072</v>
      </c>
      <c r="B73" s="6">
        <v>0.5</v>
      </c>
    </row>
    <row r="74" spans="1:2">
      <c r="A74" s="5">
        <v>1073</v>
      </c>
      <c r="B74" s="6">
        <v>7</v>
      </c>
    </row>
    <row r="75" spans="1:2">
      <c r="A75" s="5">
        <v>1074</v>
      </c>
      <c r="B75" s="6">
        <v>0.49000000000000005</v>
      </c>
    </row>
    <row r="76" spans="1:2">
      <c r="A76" s="5">
        <v>1075</v>
      </c>
      <c r="B76" s="6">
        <v>0.5</v>
      </c>
    </row>
    <row r="77" spans="1:2">
      <c r="A77" s="5">
        <v>1076</v>
      </c>
      <c r="B77" s="6">
        <v>0.5</v>
      </c>
    </row>
    <row r="78" spans="1:2">
      <c r="A78" s="5">
        <v>1077</v>
      </c>
      <c r="B78" s="6">
        <v>8.0200000000000014</v>
      </c>
    </row>
    <row r="79" spans="1:2">
      <c r="A79" s="5">
        <v>1078</v>
      </c>
      <c r="B79" s="6">
        <v>0.49000000000000005</v>
      </c>
    </row>
    <row r="80" spans="1:2">
      <c r="A80" s="5">
        <v>1079</v>
      </c>
      <c r="B80" s="6">
        <v>0.49000000000000005</v>
      </c>
    </row>
    <row r="81" spans="1:2">
      <c r="A81" s="5">
        <v>1080</v>
      </c>
      <c r="B81" s="6">
        <v>8.4</v>
      </c>
    </row>
    <row r="82" spans="1:2">
      <c r="A82" s="5">
        <v>1081</v>
      </c>
      <c r="B82" s="6">
        <v>0.5</v>
      </c>
    </row>
    <row r="83" spans="1:2">
      <c r="A83" s="5">
        <v>1082</v>
      </c>
      <c r="B83" s="6">
        <v>0.5</v>
      </c>
    </row>
    <row r="84" spans="1:2">
      <c r="A84" s="5">
        <v>1083</v>
      </c>
      <c r="B84" s="6">
        <v>0.5</v>
      </c>
    </row>
    <row r="85" spans="1:2">
      <c r="A85" s="5">
        <v>1084</v>
      </c>
      <c r="B85" s="6">
        <v>0.5</v>
      </c>
    </row>
    <row r="86" spans="1:2">
      <c r="A86" s="5">
        <v>1085</v>
      </c>
      <c r="B86" s="6">
        <v>8.0200000000000014</v>
      </c>
    </row>
    <row r="87" spans="1:2">
      <c r="A87" s="5">
        <v>1086</v>
      </c>
      <c r="B87" s="6">
        <v>0.5</v>
      </c>
    </row>
    <row r="88" spans="1:2">
      <c r="A88" s="5">
        <v>1087</v>
      </c>
      <c r="B88" s="6">
        <v>0.29999999999999993</v>
      </c>
    </row>
    <row r="89" spans="1:2">
      <c r="A89" s="5">
        <v>1088</v>
      </c>
      <c r="B89" s="6">
        <v>0.29999999999999993</v>
      </c>
    </row>
    <row r="90" spans="1:2">
      <c r="A90" s="5">
        <v>1089</v>
      </c>
      <c r="B90" s="6">
        <v>0.5</v>
      </c>
    </row>
    <row r="91" spans="1:2">
      <c r="A91" s="5">
        <v>1090</v>
      </c>
      <c r="B91" s="6">
        <v>0.49000000000000005</v>
      </c>
    </row>
    <row r="92" spans="1:2">
      <c r="A92" s="5">
        <v>1091</v>
      </c>
      <c r="B92" s="6">
        <v>0.49000000000000005</v>
      </c>
    </row>
    <row r="93" spans="1:2">
      <c r="A93" s="5">
        <v>1092</v>
      </c>
      <c r="B93" s="6">
        <v>0.49000000000000005</v>
      </c>
    </row>
    <row r="94" spans="1:2">
      <c r="A94" s="5">
        <v>1093</v>
      </c>
      <c r="B94" s="6">
        <v>0.5</v>
      </c>
    </row>
    <row r="95" spans="1:2">
      <c r="A95" s="5">
        <v>1094</v>
      </c>
      <c r="B95" s="6">
        <v>0.5</v>
      </c>
    </row>
    <row r="96" spans="1:2">
      <c r="A96" s="5">
        <v>1095</v>
      </c>
      <c r="B96" s="6">
        <v>0.29999999999999993</v>
      </c>
    </row>
    <row r="97" spans="1:2">
      <c r="A97" s="5">
        <v>1096</v>
      </c>
      <c r="B97" s="6">
        <v>0.5</v>
      </c>
    </row>
    <row r="98" spans="1:2">
      <c r="A98" s="5">
        <v>1097</v>
      </c>
      <c r="B98" s="6">
        <v>0.30000000000000004</v>
      </c>
    </row>
    <row r="99" spans="1:2">
      <c r="A99" s="5">
        <v>1098</v>
      </c>
      <c r="B99" s="6">
        <v>0.49000000000000005</v>
      </c>
    </row>
    <row r="100" spans="1:2">
      <c r="A100" s="5">
        <v>1099</v>
      </c>
      <c r="B100" s="6">
        <v>0.49000000000000005</v>
      </c>
    </row>
    <row r="101" spans="1:2">
      <c r="A101" s="5">
        <v>1100</v>
      </c>
      <c r="B101" s="6">
        <v>0.5</v>
      </c>
    </row>
    <row r="102" spans="1:2">
      <c r="A102" s="5">
        <v>1101</v>
      </c>
      <c r="B102" s="6">
        <v>0.29999999999999993</v>
      </c>
    </row>
    <row r="103" spans="1:2">
      <c r="A103" s="5">
        <v>1102</v>
      </c>
      <c r="B103" s="6">
        <v>12.8</v>
      </c>
    </row>
    <row r="104" spans="1:2">
      <c r="A104" s="5">
        <v>1103</v>
      </c>
      <c r="B104" s="6">
        <v>0.49000000000000005</v>
      </c>
    </row>
    <row r="105" spans="1:2">
      <c r="A105" s="5">
        <v>1104</v>
      </c>
      <c r="B105" s="6">
        <v>0.49000000000000005</v>
      </c>
    </row>
    <row r="106" spans="1:2">
      <c r="A106" s="5">
        <v>1105</v>
      </c>
      <c r="B106" s="6">
        <v>0.29999999999999993</v>
      </c>
    </row>
    <row r="107" spans="1:2">
      <c r="A107" s="5">
        <v>1106</v>
      </c>
      <c r="B107" s="6">
        <v>8.0200000000000014</v>
      </c>
    </row>
    <row r="108" spans="1:2">
      <c r="A108" s="5">
        <v>1107</v>
      </c>
      <c r="B108" s="6">
        <v>0.5</v>
      </c>
    </row>
    <row r="109" spans="1:2">
      <c r="A109" s="5">
        <v>1108</v>
      </c>
      <c r="B109" s="6">
        <v>8.0200000000000014</v>
      </c>
    </row>
    <row r="110" spans="1:2">
      <c r="A110" s="5">
        <v>1109</v>
      </c>
      <c r="B110" s="6">
        <v>31.6</v>
      </c>
    </row>
    <row r="111" spans="1:2">
      <c r="A111" s="5">
        <v>1110</v>
      </c>
      <c r="B111" s="6">
        <v>31.6</v>
      </c>
    </row>
    <row r="112" spans="1:2">
      <c r="A112" s="5">
        <v>1111</v>
      </c>
      <c r="B112" s="6">
        <v>7</v>
      </c>
    </row>
    <row r="113" spans="1:2">
      <c r="A113" s="5">
        <v>1112</v>
      </c>
      <c r="B113" s="6">
        <v>7</v>
      </c>
    </row>
    <row r="114" spans="1:2">
      <c r="A114" s="5">
        <v>1113</v>
      </c>
      <c r="B114" s="6">
        <v>8.0200000000000014</v>
      </c>
    </row>
    <row r="115" spans="1:2">
      <c r="A115" s="5">
        <v>1114</v>
      </c>
      <c r="B115" s="6">
        <v>12.8</v>
      </c>
    </row>
    <row r="116" spans="1:2">
      <c r="A116" s="5">
        <v>1115</v>
      </c>
      <c r="B116" s="6">
        <v>31.6</v>
      </c>
    </row>
    <row r="117" spans="1:2">
      <c r="A117" s="5">
        <v>1116</v>
      </c>
      <c r="B117" s="6">
        <v>7</v>
      </c>
    </row>
    <row r="118" spans="1:2">
      <c r="A118" s="5">
        <v>1117</v>
      </c>
      <c r="B118" s="6">
        <v>31.6</v>
      </c>
    </row>
    <row r="119" spans="1:2">
      <c r="A119" s="5">
        <v>1118</v>
      </c>
      <c r="B119" s="6">
        <v>8.0200000000000014</v>
      </c>
    </row>
    <row r="120" spans="1:2">
      <c r="A120" s="5">
        <v>1119</v>
      </c>
      <c r="B120" s="6">
        <v>12.8</v>
      </c>
    </row>
    <row r="121" spans="1:2">
      <c r="A121" s="5">
        <v>1120</v>
      </c>
      <c r="B121" s="6">
        <v>12.8</v>
      </c>
    </row>
    <row r="122" spans="1:2">
      <c r="A122" s="5">
        <v>1121</v>
      </c>
      <c r="B122" s="6">
        <v>8.4</v>
      </c>
    </row>
    <row r="123" spans="1:2">
      <c r="A123" s="5">
        <v>1122</v>
      </c>
      <c r="B123" s="6">
        <v>31.6</v>
      </c>
    </row>
    <row r="124" spans="1:2">
      <c r="A124" s="5">
        <v>1123</v>
      </c>
      <c r="B124" s="6">
        <v>8.0200000000000014</v>
      </c>
    </row>
    <row r="125" spans="1:2">
      <c r="A125" s="5">
        <v>1124</v>
      </c>
      <c r="B125" s="6">
        <v>8.4</v>
      </c>
    </row>
    <row r="126" spans="1:2">
      <c r="A126" s="5">
        <v>1125</v>
      </c>
      <c r="B126" s="6">
        <v>12.8</v>
      </c>
    </row>
    <row r="127" spans="1:2">
      <c r="A127" s="5">
        <v>1126</v>
      </c>
      <c r="B127" s="6">
        <v>0.30000000000000004</v>
      </c>
    </row>
    <row r="128" spans="1:2">
      <c r="A128" s="5">
        <v>1127</v>
      </c>
      <c r="B128" s="6">
        <v>31.6</v>
      </c>
    </row>
    <row r="129" spans="1:2">
      <c r="A129" s="5">
        <v>1128</v>
      </c>
      <c r="B129" s="6">
        <v>7</v>
      </c>
    </row>
    <row r="130" spans="1:2">
      <c r="A130" s="5">
        <v>1129</v>
      </c>
      <c r="B130" s="6">
        <v>8.0200000000000014</v>
      </c>
    </row>
    <row r="131" spans="1:2">
      <c r="A131" s="5">
        <v>1130</v>
      </c>
      <c r="B131" s="6">
        <v>8.4</v>
      </c>
    </row>
    <row r="132" spans="1:2">
      <c r="A132" s="5">
        <v>1131</v>
      </c>
      <c r="B132" s="6">
        <v>0.30000000000000004</v>
      </c>
    </row>
    <row r="133" spans="1:2">
      <c r="A133" s="5">
        <v>1132</v>
      </c>
      <c r="B133" s="6">
        <v>0.30000000000000004</v>
      </c>
    </row>
    <row r="134" spans="1:2">
      <c r="A134" s="5">
        <v>1133</v>
      </c>
      <c r="B134" s="6">
        <v>8.0200000000000014</v>
      </c>
    </row>
    <row r="135" spans="1:2">
      <c r="A135" s="5">
        <v>1134</v>
      </c>
      <c r="B135" s="6">
        <v>8.0200000000000014</v>
      </c>
    </row>
    <row r="136" spans="1:2">
      <c r="A136" s="5">
        <v>1135</v>
      </c>
      <c r="B136" s="6">
        <v>31.6</v>
      </c>
    </row>
    <row r="137" spans="1:2">
      <c r="A137" s="5">
        <v>1136</v>
      </c>
      <c r="B137" s="6">
        <v>12.8</v>
      </c>
    </row>
    <row r="138" spans="1:2">
      <c r="A138" s="5">
        <v>1137</v>
      </c>
      <c r="B138" s="6">
        <v>8.0200000000000014</v>
      </c>
    </row>
    <row r="139" spans="1:2">
      <c r="A139" s="5">
        <v>1138</v>
      </c>
      <c r="B139" s="6">
        <v>31.6</v>
      </c>
    </row>
    <row r="140" spans="1:2">
      <c r="A140" s="5">
        <v>1139</v>
      </c>
      <c r="B140" s="6">
        <v>8.4</v>
      </c>
    </row>
    <row r="141" spans="1:2">
      <c r="A141" s="5">
        <v>1140</v>
      </c>
      <c r="B141" s="6">
        <v>8.4</v>
      </c>
    </row>
    <row r="142" spans="1:2">
      <c r="A142" s="5">
        <v>1141</v>
      </c>
      <c r="B142" s="6">
        <v>0.30000000000000004</v>
      </c>
    </row>
    <row r="143" spans="1:2">
      <c r="A143" s="5">
        <v>1142</v>
      </c>
      <c r="B143" s="6">
        <v>12.8</v>
      </c>
    </row>
    <row r="144" spans="1:2">
      <c r="A144" s="5">
        <v>1143</v>
      </c>
      <c r="B144" s="6">
        <v>8.0200000000000014</v>
      </c>
    </row>
    <row r="145" spans="1:2">
      <c r="A145" s="5">
        <v>1144</v>
      </c>
      <c r="B145" s="6">
        <v>12.8</v>
      </c>
    </row>
    <row r="146" spans="1:2">
      <c r="A146" s="5">
        <v>1145</v>
      </c>
      <c r="B146" s="6">
        <v>8.4</v>
      </c>
    </row>
    <row r="147" spans="1:2">
      <c r="A147" s="5">
        <v>1146</v>
      </c>
      <c r="B147" s="6">
        <v>31.6</v>
      </c>
    </row>
    <row r="148" spans="1:2">
      <c r="A148" s="5">
        <v>1147</v>
      </c>
      <c r="B148" s="6">
        <v>8.0200000000000014</v>
      </c>
    </row>
    <row r="149" spans="1:2">
      <c r="A149" s="5">
        <v>1148</v>
      </c>
      <c r="B149" s="6">
        <v>0.30000000000000004</v>
      </c>
    </row>
    <row r="150" spans="1:2">
      <c r="A150" s="5">
        <v>1149</v>
      </c>
      <c r="B150" s="6">
        <v>31.6</v>
      </c>
    </row>
    <row r="151" spans="1:2">
      <c r="A151" s="5">
        <v>1150</v>
      </c>
      <c r="B151" s="6">
        <v>12.8</v>
      </c>
    </row>
    <row r="152" spans="1:2">
      <c r="A152" s="5">
        <v>1151</v>
      </c>
      <c r="B152" s="6">
        <v>12.8</v>
      </c>
    </row>
    <row r="153" spans="1:2">
      <c r="A153" s="5">
        <v>1152</v>
      </c>
      <c r="B153" s="6">
        <v>8.4</v>
      </c>
    </row>
    <row r="154" spans="1:2">
      <c r="A154" s="5">
        <v>1153</v>
      </c>
      <c r="B154" s="6">
        <v>31.6</v>
      </c>
    </row>
    <row r="155" spans="1:2">
      <c r="A155" s="5">
        <v>1154</v>
      </c>
      <c r="B155" s="6">
        <v>8.0200000000000014</v>
      </c>
    </row>
    <row r="156" spans="1:2">
      <c r="A156" s="5">
        <v>1155</v>
      </c>
      <c r="B156" s="6">
        <v>8.4</v>
      </c>
    </row>
    <row r="157" spans="1:2">
      <c r="A157" s="5">
        <v>1156</v>
      </c>
      <c r="B157" s="6">
        <v>12.8</v>
      </c>
    </row>
    <row r="158" spans="1:2">
      <c r="A158" s="5">
        <v>1157</v>
      </c>
      <c r="B158" s="6">
        <v>0.30000000000000004</v>
      </c>
    </row>
    <row r="159" spans="1:2">
      <c r="A159" s="5">
        <v>1158</v>
      </c>
      <c r="B159" s="6">
        <v>31.6</v>
      </c>
    </row>
    <row r="160" spans="1:2">
      <c r="A160" s="5">
        <v>1159</v>
      </c>
      <c r="B160" s="6">
        <v>7</v>
      </c>
    </row>
    <row r="161" spans="1:5">
      <c r="A161" s="5">
        <v>1160</v>
      </c>
      <c r="B161" s="6">
        <v>8.0200000000000014</v>
      </c>
    </row>
    <row r="162" spans="1:5">
      <c r="A162" s="5">
        <v>1161</v>
      </c>
      <c r="B162" s="6">
        <v>8.4</v>
      </c>
    </row>
    <row r="163" spans="1:5">
      <c r="A163" s="5">
        <v>1162</v>
      </c>
      <c r="B163" s="6">
        <v>0.30000000000000004</v>
      </c>
    </row>
    <row r="164" spans="1:5">
      <c r="A164" s="5">
        <v>1163</v>
      </c>
      <c r="B164" s="6">
        <v>0.30000000000000004</v>
      </c>
    </row>
    <row r="165" spans="1:5">
      <c r="A165" s="5">
        <v>1164</v>
      </c>
      <c r="B165" s="6">
        <v>8.0200000000000014</v>
      </c>
    </row>
    <row r="166" spans="1:5">
      <c r="A166" s="5">
        <v>1165</v>
      </c>
      <c r="B166" s="6">
        <v>8.0200000000000014</v>
      </c>
    </row>
    <row r="167" spans="1:5">
      <c r="A167" s="5">
        <v>1166</v>
      </c>
      <c r="B167" s="6">
        <v>31.6</v>
      </c>
    </row>
    <row r="168" spans="1:5">
      <c r="A168" s="5">
        <v>1167</v>
      </c>
      <c r="B168" s="6">
        <v>12.8</v>
      </c>
    </row>
    <row r="169" spans="1:5">
      <c r="A169" s="5">
        <v>1168</v>
      </c>
      <c r="B169" s="6">
        <v>8.0200000000000014</v>
      </c>
    </row>
    <row r="170" spans="1:5">
      <c r="A170" s="5">
        <v>1169</v>
      </c>
      <c r="B170" s="6">
        <v>31.6</v>
      </c>
    </row>
    <row r="171" spans="1:5">
      <c r="A171" s="5">
        <v>1170</v>
      </c>
      <c r="B171" s="6">
        <v>8.4</v>
      </c>
    </row>
    <row r="172" spans="1:5">
      <c r="A172" s="5">
        <v>1171</v>
      </c>
      <c r="B172" s="6">
        <v>8.4</v>
      </c>
      <c r="C172" s="6">
        <v>8.4</v>
      </c>
      <c r="D172" s="6">
        <v>8.4</v>
      </c>
      <c r="E172" s="6">
        <v>8.4</v>
      </c>
    </row>
    <row r="173" spans="1:5">
      <c r="A173" s="5">
        <v>1172</v>
      </c>
      <c r="C173" s="6">
        <f>_xlfn.FORECAST.ETS(A173,$B$2:$B$172,$A$2:$A$172,1,1)</f>
        <v>13.125708312638356</v>
      </c>
      <c r="D173" s="6">
        <f>C173-_xlfn.FORECAST.ETS.CONFINT(A173,$B$2:$B$172,$A$2:$A$172,0.95,1,1)</f>
        <v>-5.1831374091831286</v>
      </c>
      <c r="E173" s="6">
        <f>C173+_xlfn.FORECAST.ETS.CONFINT(A173,$B$2:$B$172,$A$2:$A$172,0.95,1,1)</f>
        <v>31.43455403445984</v>
      </c>
    </row>
    <row r="174" spans="1:5">
      <c r="A174" s="5">
        <v>1173</v>
      </c>
      <c r="C174" s="6">
        <f>_xlfn.FORECAST.ETS(A174,$B$2:$B$172,$A$2:$A$172,1,1)</f>
        <v>13.179808600798447</v>
      </c>
      <c r="D174" s="6">
        <f>C174-_xlfn.FORECAST.ETS.CONFINT(A174,$B$2:$B$172,$A$2:$A$172,0.95,1,1)</f>
        <v>-5.2760981923231807</v>
      </c>
      <c r="E174" s="6">
        <f>C174+_xlfn.FORECAST.ETS.CONFINT(A174,$B$2:$B$172,$A$2:$A$172,0.95,1,1)</f>
        <v>31.635715393920073</v>
      </c>
    </row>
    <row r="175" spans="1:5">
      <c r="A175" s="5">
        <v>1174</v>
      </c>
      <c r="C175" s="6">
        <f>_xlfn.FORECAST.ETS(A175,$B$2:$B$172,$A$2:$A$172,1,1)</f>
        <v>13.233908888958576</v>
      </c>
      <c r="D175" s="6">
        <f>C175-_xlfn.FORECAST.ETS.CONFINT(A175,$B$2:$B$172,$A$2:$A$172,0.95,1,1)</f>
        <v>-5.3701938567908147</v>
      </c>
      <c r="E175" s="6">
        <f>C175+_xlfn.FORECAST.ETS.CONFINT(A175,$B$2:$B$172,$A$2:$A$172,0.95,1,1)</f>
        <v>31.838011634707968</v>
      </c>
    </row>
    <row r="176" spans="1:5">
      <c r="A176" s="5">
        <v>1175</v>
      </c>
      <c r="C176" s="6">
        <f>_xlfn.FORECAST.ETS(A176,$B$2:$B$172,$A$2:$A$172,1,1)</f>
        <v>13.288009177118669</v>
      </c>
      <c r="D176" s="6">
        <f>C176-_xlfn.FORECAST.ETS.CONFINT(A176,$B$2:$B$172,$A$2:$A$172,0.95,1,1)</f>
        <v>-5.4654153727374162</v>
      </c>
      <c r="E176" s="6">
        <f>C176+_xlfn.FORECAST.ETS.CONFINT(A176,$B$2:$B$172,$A$2:$A$172,0.95,1,1)</f>
        <v>32.041433726974752</v>
      </c>
    </row>
    <row r="177" spans="1:5">
      <c r="A177" s="5">
        <v>1176</v>
      </c>
      <c r="C177" s="6">
        <f>_xlfn.FORECAST.ETS(A177,$B$2:$B$172,$A$2:$A$172,1,1)</f>
        <v>13.342109465278796</v>
      </c>
      <c r="D177" s="6">
        <f>C177-_xlfn.FORECAST.ETS.CONFINT(A177,$B$2:$B$172,$A$2:$A$172,0.95,1,1)</f>
        <v>-5.5617537933858543</v>
      </c>
      <c r="E177" s="6">
        <f>C177+_xlfn.FORECAST.ETS.CONFINT(A177,$B$2:$B$172,$A$2:$A$172,0.95,1,1)</f>
        <v>32.245972723943446</v>
      </c>
    </row>
    <row r="178" spans="1:5">
      <c r="A178" s="5">
        <v>1177</v>
      </c>
      <c r="C178" s="6">
        <f>_xlfn.FORECAST.ETS(A178,$B$2:$B$172,$A$2:$A$172,1,1)</f>
        <v>13.396209753438889</v>
      </c>
      <c r="D178" s="6">
        <f>C178-_xlfn.FORECAST.ETS.CONFINT(A178,$B$2:$B$172,$A$2:$A$172,0.95,1,1)</f>
        <v>-5.6592002570411353</v>
      </c>
      <c r="E178" s="6">
        <f>C178+_xlfn.FORECAST.ETS.CONFINT(A178,$B$2:$B$172,$A$2:$A$172,0.95,1,1)</f>
        <v>32.451619763918913</v>
      </c>
    </row>
    <row r="179" spans="1:5">
      <c r="A179" s="5">
        <v>1178</v>
      </c>
      <c r="C179" s="6">
        <f>_xlfn.FORECAST.ETS(A179,$B$2:$B$172,$A$2:$A$172,1,1)</f>
        <v>13.450310041599018</v>
      </c>
      <c r="D179" s="6">
        <f>C179-_xlfn.FORECAST.ETS.CONFINT(A179,$B$2:$B$172,$A$2:$A$172,0.95,1,1)</f>
        <v>-5.7577459888909281</v>
      </c>
      <c r="E179" s="6">
        <f>C179+_xlfn.FORECAST.ETS.CONFINT(A179,$B$2:$B$172,$A$2:$A$172,0.95,1,1)</f>
        <v>32.658366072088967</v>
      </c>
    </row>
    <row r="180" spans="1:5">
      <c r="A180" s="5">
        <v>1179</v>
      </c>
      <c r="C180" s="6">
        <f>_xlfn.FORECAST.ETS(A180,$B$2:$B$172,$A$2:$A$172,1,1)</f>
        <v>13.504410329759111</v>
      </c>
      <c r="D180" s="6">
        <f>C180-_xlfn.FORECAST.ETS.CONFINT(A180,$B$2:$B$172,$A$2:$A$172,0.95,1,1)</f>
        <v>-5.8573823026076433</v>
      </c>
      <c r="E180" s="6">
        <f>C180+_xlfn.FORECAST.ETS.CONFINT(A180,$B$2:$B$172,$A$2:$A$172,0.95,1,1)</f>
        <v>32.866202962125868</v>
      </c>
    </row>
    <row r="181" spans="1:5">
      <c r="A181" s="5">
        <v>1180</v>
      </c>
      <c r="C181" s="6">
        <f>_xlfn.FORECAST.ETS(A181,$B$2:$B$172,$A$2:$A$172,1,1)</f>
        <v>13.558510617919238</v>
      </c>
      <c r="D181" s="6">
        <f>C181-_xlfn.FORECAST.ETS.CONFINT(A181,$B$2:$B$172,$A$2:$A$172,0.95,1,1)</f>
        <v>-5.9581006017612044</v>
      </c>
      <c r="E181" s="6">
        <f>C181+_xlfn.FORECAST.ETS.CONFINT(A181,$B$2:$B$172,$A$2:$A$172,0.95,1,1)</f>
        <v>33.075121837599681</v>
      </c>
    </row>
    <row r="182" spans="1:5">
      <c r="A182" s="5">
        <v>1181</v>
      </c>
      <c r="C182" s="6">
        <f>_xlfn.FORECAST.ETS(A182,$B$2:$B$172,$A$2:$A$172,1,1)</f>
        <v>13.612610906079331</v>
      </c>
      <c r="D182" s="6">
        <f>C182-_xlfn.FORECAST.ETS.CONFINT(A182,$B$2:$B$172,$A$2:$A$172,0.95,1,1)</f>
        <v>-6.0598923810536949</v>
      </c>
      <c r="E182" s="6">
        <f>C182+_xlfn.FORECAST.ETS.CONFINT(A182,$B$2:$B$172,$A$2:$A$172,0.95,1,1)</f>
        <v>33.285114193212358</v>
      </c>
    </row>
    <row r="183" spans="1:5">
      <c r="A183" s="5">
        <v>1182</v>
      </c>
      <c r="C183" s="6">
        <f>_xlfn.FORECAST.ETS(A183,$B$2:$B$172,$A$2:$A$172,1,1)</f>
        <v>13.666711194239459</v>
      </c>
      <c r="D183" s="6">
        <f>C183-_xlfn.FORECAST.ETS.CONFINT(A183,$B$2:$B$172,$A$2:$A$172,0.95,1,1)</f>
        <v>-6.1627492273843227</v>
      </c>
      <c r="E183" s="6">
        <f>C183+_xlfn.FORECAST.ETS.CONFINT(A183,$B$2:$B$172,$A$2:$A$172,0.95,1,1)</f>
        <v>33.49617161586324</v>
      </c>
    </row>
    <row r="184" spans="1:5">
      <c r="A184" s="5">
        <v>1183</v>
      </c>
      <c r="C184" s="6">
        <f>_xlfn.FORECAST.ETS(A184,$B$2:$B$172,$A$2:$A$172,1,1)</f>
        <v>13.720811482399551</v>
      </c>
      <c r="D184" s="6">
        <f>C184-_xlfn.FORECAST.ETS.CONFINT(A184,$B$2:$B$172,$A$2:$A$172,0.95,1,1)</f>
        <v>-6.2666628207552399</v>
      </c>
      <c r="E184" s="6">
        <f>C184+_xlfn.FORECAST.ETS.CONFINT(A184,$B$2:$B$172,$A$2:$A$172,0.95,1,1)</f>
        <v>33.708285785554338</v>
      </c>
    </row>
    <row r="185" spans="1:5">
      <c r="A185" s="5">
        <v>1184</v>
      </c>
      <c r="C185" s="6">
        <f>_xlfn.FORECAST.ETS(A185,$B$2:$B$172,$A$2:$A$172,1,1)</f>
        <v>13.77491177055968</v>
      </c>
      <c r="D185" s="6">
        <f>C185-_xlfn.FORECAST.ETS.CONFINT(A185,$B$2:$B$172,$A$2:$A$172,0.95,1,1)</f>
        <v>-6.3716249350259773</v>
      </c>
      <c r="E185" s="6">
        <f>C185+_xlfn.FORECAST.ETS.CONFINT(A185,$B$2:$B$172,$A$2:$A$172,0.95,1,1)</f>
        <v>33.921448476145336</v>
      </c>
    </row>
    <row r="186" spans="1:5">
      <c r="A186" s="5">
        <v>1185</v>
      </c>
      <c r="C186" s="6">
        <f>_xlfn.FORECAST.ETS(A186,$B$2:$B$172,$A$2:$A$172,1,1)</f>
        <v>13.829012058719773</v>
      </c>
      <c r="D186" s="6">
        <f>C186-_xlfn.FORECAST.ETS.CONFINT(A186,$B$2:$B$172,$A$2:$A$172,0.95,1,1)</f>
        <v>-6.4776274385264081</v>
      </c>
      <c r="E186" s="6">
        <f>C186+_xlfn.FORECAST.ETS.CONFINT(A186,$B$2:$B$172,$A$2:$A$172,0.95,1,1)</f>
        <v>34.13565155596595</v>
      </c>
    </row>
    <row r="187" spans="1:5">
      <c r="A187" s="5">
        <v>1186</v>
      </c>
      <c r="C187" s="6">
        <f>_xlfn.FORECAST.ETS(A187,$B$2:$B$172,$A$2:$A$172,1,1)</f>
        <v>13.8831123468799</v>
      </c>
      <c r="D187" s="6">
        <f>C187-_xlfn.FORECAST.ETS.CONFINT(A187,$B$2:$B$172,$A$2:$A$172,0.95,1,1)</f>
        <v>-6.5846622945353577</v>
      </c>
      <c r="E187" s="6">
        <f>C187+_xlfn.FORECAST.ETS.CONFINT(A187,$B$2:$B$172,$A$2:$A$172,0.95,1,1)</f>
        <v>34.350886988295159</v>
      </c>
    </row>
    <row r="188" spans="1:5">
      <c r="A188" s="5">
        <v>1187</v>
      </c>
      <c r="C188" s="6">
        <f>_xlfn.FORECAST.ETS(A188,$B$2:$B$172,$A$2:$A$172,1,1)</f>
        <v>13.937212635039993</v>
      </c>
      <c r="D188" s="6">
        <f>C188-_xlfn.FORECAST.ETS.CONFINT(A188,$B$2:$B$172,$A$2:$A$172,0.95,1,1)</f>
        <v>-6.6927215616340856</v>
      </c>
      <c r="E188" s="6">
        <f>C188+_xlfn.FORECAST.ETS.CONFINT(A188,$B$2:$B$172,$A$2:$A$172,0.95,1,1)</f>
        <v>34.567146831714069</v>
      </c>
    </row>
    <row r="189" spans="1:5">
      <c r="A189" s="5">
        <v>1188</v>
      </c>
      <c r="C189" s="6">
        <f>_xlfn.FORECAST.ETS(A189,$B$2:$B$172,$A$2:$A$172,1,1)</f>
        <v>13.991312923200121</v>
      </c>
      <c r="D189" s="6">
        <f>C189-_xlfn.FORECAST.ETS.CONFINT(A189,$B$2:$B$172,$A$2:$A$172,0.95,1,1)</f>
        <v>-6.8017973939411061</v>
      </c>
      <c r="E189" s="6">
        <f>C189+_xlfn.FORECAST.ETS.CONFINT(A189,$B$2:$B$172,$A$2:$A$172,0.95,1,1)</f>
        <v>34.784423240341347</v>
      </c>
    </row>
    <row r="190" spans="1:5">
      <c r="A190" s="5">
        <v>1189</v>
      </c>
      <c r="C190" s="6">
        <f>_xlfn.FORECAST.ETS(A190,$B$2:$B$172,$A$2:$A$172,1,1)</f>
        <v>14.045413211360213</v>
      </c>
      <c r="D190" s="6">
        <f>C190-_xlfn.FORECAST.ETS.CONFINT(A190,$B$2:$B$172,$A$2:$A$172,0.95,1,1)</f>
        <v>-6.9118820412369573</v>
      </c>
      <c r="E190" s="6">
        <f>C190+_xlfn.FORECAST.ETS.CONFINT(A190,$B$2:$B$172,$A$2:$A$172,0.95,1,1)</f>
        <v>35.002708463957383</v>
      </c>
    </row>
    <row r="191" spans="1:5">
      <c r="A191" s="5">
        <v>1190</v>
      </c>
      <c r="C191" s="6">
        <f>_xlfn.FORECAST.ETS(A191,$B$2:$B$172,$A$2:$A$172,1,1)</f>
        <v>14.099513499520341</v>
      </c>
      <c r="D191" s="6">
        <f>C191-_xlfn.FORECAST.ETS.CONFINT(A191,$B$2:$B$172,$A$2:$A$172,0.95,1,1)</f>
        <v>-7.0229678489847842</v>
      </c>
      <c r="E191" s="6">
        <f>C191+_xlfn.FORECAST.ETS.CONFINT(A191,$B$2:$B$172,$A$2:$A$172,0.95,1,1)</f>
        <v>35.221994848025467</v>
      </c>
    </row>
    <row r="192" spans="1:5">
      <c r="A192" s="5">
        <v>1191</v>
      </c>
      <c r="C192" s="6">
        <f>_xlfn.FORECAST.ETS(A192,$B$2:$B$172,$A$2:$A$172,1,1)</f>
        <v>14.153613787680435</v>
      </c>
      <c r="D192" s="6">
        <f>C192-_xlfn.FORECAST.ETS.CONFINT(A192,$B$2:$B$172,$A$2:$A$172,0.95,1,1)</f>
        <v>-7.1350472582546338</v>
      </c>
      <c r="E192" s="6">
        <f>C192+_xlfn.FORECAST.ETS.CONFINT(A192,$B$2:$B$172,$A$2:$A$172,0.95,1,1)</f>
        <v>35.4422748336155</v>
      </c>
    </row>
    <row r="193" spans="1:5">
      <c r="A193" s="5">
        <v>1192</v>
      </c>
      <c r="C193" s="6">
        <f>_xlfn.FORECAST.ETS(A193,$B$2:$B$172,$A$2:$A$172,1,1)</f>
        <v>14.207714075840562</v>
      </c>
      <c r="D193" s="6">
        <f>C193-_xlfn.FORECAST.ETS.CONFINT(A193,$B$2:$B$172,$A$2:$A$172,0.95,1,1)</f>
        <v>-7.2481128055568131</v>
      </c>
      <c r="E193" s="6">
        <f>C193+_xlfn.FORECAST.ETS.CONFINT(A193,$B$2:$B$172,$A$2:$A$172,0.95,1,1)</f>
        <v>35.663540957237934</v>
      </c>
    </row>
    <row r="194" spans="1:5">
      <c r="A194" s="5">
        <v>1193</v>
      </c>
      <c r="C194" s="6">
        <f>_xlfn.FORECAST.ETS(A194,$B$2:$B$172,$A$2:$A$172,1,1)</f>
        <v>14.261814364000655</v>
      </c>
      <c r="D194" s="6">
        <f>C194-_xlfn.FORECAST.ETS.CONFINT(A194,$B$2:$B$172,$A$2:$A$172,0.95,1,1)</f>
        <v>-7.3621571225915599</v>
      </c>
      <c r="E194" s="6">
        <f>C194+_xlfn.FORECAST.ETS.CONFINT(A194,$B$2:$B$172,$A$2:$A$172,0.95,1,1)</f>
        <v>35.885785850592868</v>
      </c>
    </row>
    <row r="195" spans="1:5">
      <c r="A195" s="5">
        <v>1194</v>
      </c>
      <c r="C195" s="6">
        <f>_xlfn.FORECAST.ETS(A195,$B$2:$B$172,$A$2:$A$172,1,1)</f>
        <v>14.315914652160783</v>
      </c>
      <c r="D195" s="6">
        <f>C195-_xlfn.FORECAST.ETS.CONFINT(A195,$B$2:$B$172,$A$2:$A$172,0.95,1,1)</f>
        <v>-7.4771729359198336</v>
      </c>
      <c r="E195" s="6">
        <f>C195+_xlfn.FORECAST.ETS.CONFINT(A195,$B$2:$B$172,$A$2:$A$172,0.95,1,1)</f>
        <v>36.109002240241402</v>
      </c>
    </row>
    <row r="196" spans="1:5">
      <c r="A196" s="5">
        <v>1195</v>
      </c>
      <c r="C196" s="6">
        <f>_xlfn.FORECAST.ETS(A196,$B$2:$B$172,$A$2:$A$172,1,1)</f>
        <v>14.370014940320877</v>
      </c>
      <c r="D196" s="6">
        <f>C196-_xlfn.FORECAST.ETS.CONFINT(A196,$B$2:$B$172,$A$2:$A$172,0.95,1,1)</f>
        <v>-7.593153066561884</v>
      </c>
      <c r="E196" s="6">
        <f>C196+_xlfn.FORECAST.ETS.CONFINT(A196,$B$2:$B$172,$A$2:$A$172,0.95,1,1)</f>
        <v>36.333182947203639</v>
      </c>
    </row>
    <row r="197" spans="1:5">
      <c r="A197" s="5">
        <v>1196</v>
      </c>
      <c r="C197" s="6">
        <f>_xlfn.FORECAST.ETS(A197,$B$2:$B$172,$A$2:$A$172,1,1)</f>
        <v>14.424115228481003</v>
      </c>
      <c r="D197" s="6">
        <f>C197-_xlfn.FORECAST.ETS.CONFINT(A197,$B$2:$B$172,$A$2:$A$172,0.95,1,1)</f>
        <v>-7.7100904295278525</v>
      </c>
      <c r="E197" s="6">
        <f>C197+_xlfn.FORECAST.ETS.CONFINT(A197,$B$2:$B$172,$A$2:$A$172,0.95,1,1)</f>
        <v>36.558320886489859</v>
      </c>
    </row>
    <row r="198" spans="1:5">
      <c r="A198" s="5">
        <v>1197</v>
      </c>
      <c r="C198" s="6">
        <f>_xlfn.FORECAST.ETS(A198,$B$2:$B$172,$A$2:$A$172,1,1)</f>
        <v>14.478215516641097</v>
      </c>
      <c r="D198" s="6">
        <f>C198-_xlfn.FORECAST.ETS.CONFINT(A198,$B$2:$B$172,$A$2:$A$172,0.95,1,1)</f>
        <v>-7.8279780332865876</v>
      </c>
      <c r="E198" s="6">
        <f>C198+_xlfn.FORECAST.ETS.CONFINT(A198,$B$2:$B$172,$A$2:$A$172,0.95,1,1)</f>
        <v>36.784409066568784</v>
      </c>
    </row>
    <row r="199" spans="1:5">
      <c r="A199" s="5">
        <v>1198</v>
      </c>
      <c r="C199" s="6">
        <f>_xlfn.FORECAST.ETS(A199,$B$2:$B$172,$A$2:$A$172,1,1)</f>
        <v>14.532315804801225</v>
      </c>
      <c r="D199" s="6">
        <f>C199-_xlfn.FORECAST.ETS.CONFINT(A199,$B$2:$B$172,$A$2:$A$172,0.95,1,1)</f>
        <v>-7.946808979176339</v>
      </c>
      <c r="E199" s="6">
        <f>C199+_xlfn.FORECAST.ETS.CONFINT(A199,$B$2:$B$172,$A$2:$A$172,0.95,1,1)</f>
        <v>37.01144058877879</v>
      </c>
    </row>
    <row r="200" spans="1:5">
      <c r="A200" s="5">
        <v>1199</v>
      </c>
      <c r="C200" s="6">
        <f>_xlfn.FORECAST.ETS(A200,$B$2:$B$172,$A$2:$A$172,1,1)</f>
        <v>14.586416092961317</v>
      </c>
      <c r="D200" s="6">
        <f>C200-_xlfn.FORECAST.ETS.CONFINT(A200,$B$2:$B$172,$A$2:$A$172,0.95,1,1)</f>
        <v>-8.0665764607630361</v>
      </c>
      <c r="E200" s="6">
        <f>C200+_xlfn.FORECAST.ETS.CONFINT(A200,$B$2:$B$172,$A$2:$A$172,0.95,1,1)</f>
        <v>37.239408646685668</v>
      </c>
    </row>
    <row r="201" spans="1:5">
      <c r="A201" s="5">
        <v>1200</v>
      </c>
      <c r="C201" s="6">
        <f>_xlfn.FORECAST.ETS(A201,$B$2:$B$172,$A$2:$A$172,1,1)</f>
        <v>14.640516381121445</v>
      </c>
      <c r="D201" s="6">
        <f>C201-_xlfn.FORECAST.ETS.CONFINT(A201,$B$2:$B$172,$A$2:$A$172,0.95,1,1)</f>
        <v>-8.1872737631493973</v>
      </c>
      <c r="E201" s="6">
        <f>C201+_xlfn.FORECAST.ETS.CONFINT(A201,$B$2:$B$172,$A$2:$A$172,0.95,1,1)</f>
        <v>37.468306525392286</v>
      </c>
    </row>
    <row r="202" spans="1:5">
      <c r="A202" s="5">
        <v>1201</v>
      </c>
      <c r="C202" s="6">
        <f>_xlfn.FORECAST.ETS(A202,$B$2:$B$172,$A$2:$A$172,1,1)</f>
        <v>14.694616669281539</v>
      </c>
      <c r="D202" s="6">
        <f>C202-_xlfn.FORECAST.ETS.CONFINT(A202,$B$2:$B$172,$A$2:$A$172,0.95,1,1)</f>
        <v>-8.3088942622400186</v>
      </c>
      <c r="E202" s="6">
        <f>C202+_xlfn.FORECAST.ETS.CONFINT(A202,$B$2:$B$172,$A$2:$A$172,0.95,1,1)</f>
        <v>37.698127600803097</v>
      </c>
    </row>
    <row r="203" spans="1:5">
      <c r="A203" s="5">
        <v>1202</v>
      </c>
      <c r="C203" s="6">
        <f>_xlfn.FORECAST.ETS(A203,$B$2:$B$172,$A$2:$A$172,1,1)</f>
        <v>14.748716957441665</v>
      </c>
      <c r="D203" s="6">
        <f>C203-_xlfn.FORECAST.ETS.CONFINT(A203,$B$2:$B$172,$A$2:$A$172,0.95,1,1)</f>
        <v>-8.4314314239652681</v>
      </c>
      <c r="E203" s="6">
        <f>C203+_xlfn.FORECAST.ETS.CONFINT(A203,$B$2:$B$172,$A$2:$A$172,0.95,1,1)</f>
        <v>37.928865338848595</v>
      </c>
    </row>
    <row r="204" spans="1:5">
      <c r="A204" s="5">
        <v>1203</v>
      </c>
      <c r="C204" s="6">
        <f>_xlfn.FORECAST.ETS(A204,$B$2:$B$172,$A$2:$A$172,1,1)</f>
        <v>14.802817245601759</v>
      </c>
      <c r="D204" s="6">
        <f>C204-_xlfn.FORECAST.ETS.CONFINT(A204,$B$2:$B$172,$A$2:$A$172,0.95,1,1)</f>
        <v>-8.5548788034687568</v>
      </c>
      <c r="E204" s="6">
        <f>C204+_xlfn.FORECAST.ETS.CONFINT(A204,$B$2:$B$172,$A$2:$A$172,0.95,1,1)</f>
        <v>38.16051329467227</v>
      </c>
    </row>
    <row r="205" spans="1:5">
      <c r="A205" s="5">
        <v>1204</v>
      </c>
      <c r="C205" s="6">
        <f>_xlfn.FORECAST.ETS(A205,$B$2:$B$172,$A$2:$A$172,1,1)</f>
        <v>14.856917533761887</v>
      </c>
      <c r="D205" s="6">
        <f>C205-_xlfn.FORECAST.ETS.CONFINT(A205,$B$2:$B$172,$A$2:$A$172,0.95,1,1)</f>
        <v>-8.6792300442607555</v>
      </c>
      <c r="E205" s="6">
        <f>C205+_xlfn.FORECAST.ETS.CONFINT(A205,$B$2:$B$172,$A$2:$A$172,0.95,1,1)</f>
        <v>38.39306511178453</v>
      </c>
    </row>
    <row r="206" spans="1:5">
      <c r="A206" s="5">
        <v>1205</v>
      </c>
      <c r="C206" s="6">
        <f>_xlfn.FORECAST.ETS(A206,$B$2:$B$172,$A$2:$A$172,1,1)</f>
        <v>14.911017821921979</v>
      </c>
      <c r="D206" s="6">
        <f>C206-_xlfn.FORECAST.ETS.CONFINT(A206,$B$2:$B$172,$A$2:$A$172,0.95,1,1)</f>
        <v>-8.8044788773418947</v>
      </c>
      <c r="E206" s="6">
        <f>C206+_xlfn.FORECAST.ETS.CONFINT(A206,$B$2:$B$172,$A$2:$A$172,0.95,1,1)</f>
        <v>38.626514521185854</v>
      </c>
    </row>
    <row r="207" spans="1:5">
      <c r="A207" s="5">
        <v>1206</v>
      </c>
      <c r="C207" s="6">
        <f>_xlfn.FORECAST.ETS(A207,$B$2:$B$172,$A$2:$A$172,1,1)</f>
        <v>14.965118110082107</v>
      </c>
      <c r="D207" s="6">
        <f>C207-_xlfn.FORECAST.ETS.CONFINT(A207,$B$2:$B$172,$A$2:$A$172,0.95,1,1)</f>
        <v>-8.9306191202992</v>
      </c>
      <c r="E207" s="6">
        <f>C207+_xlfn.FORECAST.ETS.CONFINT(A207,$B$2:$B$172,$A$2:$A$172,0.95,1,1)</f>
        <v>38.860855340463416</v>
      </c>
    </row>
    <row r="208" spans="1:5">
      <c r="A208" s="5">
        <v>1207</v>
      </c>
      <c r="C208" s="6">
        <f>_xlfn.FORECAST.ETS(A208,$B$2:$B$172,$A$2:$A$172,1,1)</f>
        <v>15.019218398242201</v>
      </c>
      <c r="D208" s="6">
        <f>C208-_xlfn.FORECAST.ETS.CONFINT(A208,$B$2:$B$172,$A$2:$A$172,0.95,1,1)</f>
        <v>-9.057644676378457</v>
      </c>
      <c r="E208" s="6">
        <f>C208+_xlfn.FORECAST.ETS.CONFINT(A208,$B$2:$B$172,$A$2:$A$172,0.95,1,1)</f>
        <v>39.096081472862856</v>
      </c>
    </row>
    <row r="209" spans="1:5">
      <c r="A209" s="5">
        <v>1208</v>
      </c>
      <c r="C209" s="6">
        <f>_xlfn.FORECAST.ETS(A209,$B$2:$B$172,$A$2:$A$172,1,1)</f>
        <v>15.073318686402329</v>
      </c>
      <c r="D209" s="6">
        <f>C209-_xlfn.FORECAST.ETS.CONFINT(A209,$B$2:$B$172,$A$2:$A$172,0.95,1,1)</f>
        <v>-9.1855495335344823</v>
      </c>
      <c r="E209" s="6">
        <f>C209+_xlfn.FORECAST.ETS.CONFINT(A209,$B$2:$B$172,$A$2:$A$172,0.95,1,1)</f>
        <v>39.332186906339139</v>
      </c>
    </row>
    <row r="210" spans="1:5">
      <c r="A210" s="5">
        <v>1209</v>
      </c>
      <c r="C210" s="6">
        <f>_xlfn.FORECAST.ETS(A210,$B$2:$B$172,$A$2:$A$172,1,1)</f>
        <v>15.127418974562421</v>
      </c>
      <c r="D210" s="6">
        <f>C210-_xlfn.FORECAST.ETS.CONFINT(A210,$B$2:$B$172,$A$2:$A$172,0.95,1,1)</f>
        <v>-9.3143277634630728</v>
      </c>
      <c r="E210" s="6">
        <f>C210+_xlfn.FORECAST.ETS.CONFINT(A210,$B$2:$B$172,$A$2:$A$172,0.95,1,1)</f>
        <v>39.569165712587917</v>
      </c>
    </row>
    <row r="211" spans="1:5">
      <c r="A211" s="5">
        <v>1210</v>
      </c>
      <c r="C211" s="6">
        <f>_xlfn.FORECAST.ETS(A211,$B$2:$B$172,$A$2:$A$172,1,1)</f>
        <v>15.181519262722549</v>
      </c>
      <c r="D211" s="6">
        <f>C211-_xlfn.FORECAST.ETS.CONFINT(A211,$B$2:$B$172,$A$2:$A$172,0.95,1,1)</f>
        <v>-9.4439735206159021</v>
      </c>
      <c r="E211" s="6">
        <f>C211+_xlfn.FORECAST.ETS.CONFINT(A211,$B$2:$B$172,$A$2:$A$172,0.95,1,1)</f>
        <v>39.807012046061004</v>
      </c>
    </row>
    <row r="212" spans="1:5">
      <c r="A212" s="5">
        <v>1211</v>
      </c>
      <c r="C212" s="6">
        <f>_xlfn.FORECAST.ETS(A212,$B$2:$B$172,$A$2:$A$172,1,1)</f>
        <v>15.235619550882642</v>
      </c>
      <c r="D212" s="6">
        <f>C212-_xlfn.FORECAST.ETS.CONFINT(A212,$B$2:$B$172,$A$2:$A$172,0.95,1,1)</f>
        <v>-9.57448104120175</v>
      </c>
      <c r="E212" s="6">
        <f>C212+_xlfn.FORECAST.ETS.CONFINT(A212,$B$2:$B$172,$A$2:$A$172,0.95,1,1)</f>
        <v>40.045720142967035</v>
      </c>
    </row>
    <row r="213" spans="1:5">
      <c r="A213" s="5">
        <v>1212</v>
      </c>
      <c r="C213" s="6">
        <f>_xlfn.FORECAST.ETS(A213,$B$2:$B$172,$A$2:$A$172,1,1)</f>
        <v>15.289719839042769</v>
      </c>
      <c r="D213" s="6">
        <f>C213-_xlfn.FORECAST.ETS.CONFINT(A213,$B$2:$B$172,$A$2:$A$172,0.95,1,1)</f>
        <v>-9.7058446421750855</v>
      </c>
      <c r="E213" s="6">
        <f>C213+_xlfn.FORECAST.ETS.CONFINT(A213,$B$2:$B$172,$A$2:$A$172,0.95,1,1)</f>
        <v>40.285284320260622</v>
      </c>
    </row>
    <row r="214" spans="1:5">
      <c r="A214" s="5">
        <v>1213</v>
      </c>
      <c r="C214" s="6">
        <f>_xlfn.FORECAST.ETS(A214,$B$2:$B$172,$A$2:$A$172,1,1)</f>
        <v>15.343820127202862</v>
      </c>
      <c r="D214" s="6">
        <f>C214-_xlfn.FORECAST.ETS.CONFINT(A214,$B$2:$B$172,$A$2:$A$172,0.95,1,1)</f>
        <v>-9.8380587202151322</v>
      </c>
      <c r="E214" s="6">
        <f>C214+_xlfn.FORECAST.ETS.CONFINT(A214,$B$2:$B$172,$A$2:$A$172,0.95,1,1)</f>
        <v>40.525698974620859</v>
      </c>
    </row>
    <row r="215" spans="1:5">
      <c r="A215" s="5">
        <v>1214</v>
      </c>
      <c r="C215" s="6">
        <f>_xlfn.FORECAST.ETS(A215,$B$2:$B$172,$A$2:$A$172,1,1)</f>
        <v>15.397920415362991</v>
      </c>
      <c r="D215" s="6">
        <f>C215-_xlfn.FORECAST.ETS.CONFINT(A215,$B$2:$B$172,$A$2:$A$172,0.95,1,1)</f>
        <v>-9.9711177506961182</v>
      </c>
      <c r="E215" s="6">
        <f>C215+_xlfn.FORECAST.ETS.CONFINT(A215,$B$2:$B$172,$A$2:$A$172,0.95,1,1)</f>
        <v>40.766958581422102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4" sqref="B4:B7"/>
    </sheetView>
  </sheetViews>
  <sheetFormatPr defaultRowHeight="15.75"/>
  <cols>
    <col min="1" max="1" width="12.125" customWidth="1"/>
    <col min="2" max="2" width="14.875" customWidth="1"/>
  </cols>
  <sheetData>
    <row r="3" spans="1:2">
      <c r="A3" s="7" t="s">
        <v>54</v>
      </c>
      <c r="B3" t="s">
        <v>53</v>
      </c>
    </row>
    <row r="4" spans="1:2">
      <c r="A4" s="8" t="s">
        <v>37</v>
      </c>
      <c r="B4" s="6">
        <v>6003.5</v>
      </c>
    </row>
    <row r="5" spans="1:2">
      <c r="A5" s="8" t="s">
        <v>39</v>
      </c>
      <c r="B5" s="6">
        <v>2410.7000000000003</v>
      </c>
    </row>
    <row r="6" spans="1:2">
      <c r="A6" s="8" t="s">
        <v>43</v>
      </c>
      <c r="B6" s="6">
        <v>3035.3</v>
      </c>
    </row>
    <row r="7" spans="1:2">
      <c r="A7" s="8" t="s">
        <v>41</v>
      </c>
      <c r="B7" s="6">
        <v>5661.0999999999985</v>
      </c>
    </row>
    <row r="8" spans="1:2">
      <c r="A8" s="8" t="s">
        <v>55</v>
      </c>
      <c r="B8" s="6">
        <v>17110.599999999999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workbookViewId="0">
      <selection activeCell="A2" sqref="A2:K172"/>
    </sheetView>
  </sheetViews>
  <sheetFormatPr defaultColWidth="11" defaultRowHeight="15.75"/>
  <cols>
    <col min="2" max="2" width="17.375" customWidth="1"/>
    <col min="3" max="3" width="12.125" customWidth="1"/>
    <col min="4" max="4" width="18.375" customWidth="1"/>
    <col min="8" max="8" width="13.875" customWidth="1"/>
    <col min="10" max="10" width="15.25" customWidth="1"/>
  </cols>
  <sheetData>
    <row r="1" spans="1:11" ht="78.75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46</v>
      </c>
      <c r="I1" s="3" t="s">
        <v>44</v>
      </c>
      <c r="J1" s="3" t="s">
        <v>45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4">
        <v>58.3</v>
      </c>
      <c r="F2" s="4">
        <v>98.4</v>
      </c>
      <c r="G2" s="4">
        <f>F2-E2</f>
        <v>40.100000000000009</v>
      </c>
      <c r="H2" s="4">
        <f>IF(F2&gt;50,G2*0.2,G2*0.1)</f>
        <v>8.0200000000000014</v>
      </c>
      <c r="I2" t="s">
        <v>36</v>
      </c>
      <c r="J2" t="s">
        <v>37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 s="4">
        <v>11.4</v>
      </c>
      <c r="F3" s="4">
        <v>16.3</v>
      </c>
      <c r="G3" s="4">
        <f>F3-E3</f>
        <v>4.9000000000000004</v>
      </c>
      <c r="H3" s="4">
        <f>IF(F3&gt;50,G3*0.2,G3*0.1)</f>
        <v>0.49000000000000005</v>
      </c>
      <c r="I3" t="s">
        <v>38</v>
      </c>
      <c r="J3" t="s">
        <v>39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 s="4">
        <v>6.2</v>
      </c>
      <c r="F4" s="4">
        <v>9.1999999999999993</v>
      </c>
      <c r="G4" s="4">
        <f>F4-E4</f>
        <v>2.9999999999999991</v>
      </c>
      <c r="H4" s="4">
        <f>IF(F4&gt;50,G4*0.2,G4*0.1)</f>
        <v>0.29999999999999993</v>
      </c>
      <c r="I4" t="s">
        <v>40</v>
      </c>
      <c r="J4" t="s">
        <v>41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 s="4">
        <v>344</v>
      </c>
      <c r="F5" s="4">
        <v>502</v>
      </c>
      <c r="G5" s="4">
        <f>F5-E5</f>
        <v>158</v>
      </c>
      <c r="H5" s="4">
        <f>IF(F5&gt;50,G5*0.2,G5*0.1)</f>
        <v>31.6</v>
      </c>
      <c r="I5" t="s">
        <v>36</v>
      </c>
      <c r="J5" t="s">
        <v>37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 s="4">
        <v>3</v>
      </c>
      <c r="F6" s="4">
        <v>8</v>
      </c>
      <c r="G6" s="4">
        <f>F6-E6</f>
        <v>5</v>
      </c>
      <c r="H6" s="4">
        <f>IF(F6&gt;50,G6*0.2,G6*0.1)</f>
        <v>0.5</v>
      </c>
      <c r="I6" t="s">
        <v>40</v>
      </c>
      <c r="J6" t="s">
        <v>41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 s="4">
        <v>58.3</v>
      </c>
      <c r="F7" s="4">
        <v>98.4</v>
      </c>
      <c r="G7" s="4">
        <f>F7-E7</f>
        <v>40.100000000000009</v>
      </c>
      <c r="H7" s="4">
        <f>IF(F7&gt;50,G7*0.2,G7*0.1)</f>
        <v>8.0200000000000014</v>
      </c>
      <c r="I7" t="s">
        <v>40</v>
      </c>
      <c r="J7" t="s">
        <v>41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 s="4">
        <v>3</v>
      </c>
      <c r="F8" s="4">
        <v>8</v>
      </c>
      <c r="G8" s="4">
        <f>F8-E8</f>
        <v>5</v>
      </c>
      <c r="H8" s="4">
        <f>IF(F8&gt;50,G8*0.2,G8*0.1)</f>
        <v>0.5</v>
      </c>
      <c r="I8" t="s">
        <v>42</v>
      </c>
      <c r="J8" t="s">
        <v>43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 s="4">
        <v>11.4</v>
      </c>
      <c r="F9" s="4">
        <v>16.3</v>
      </c>
      <c r="G9" s="4">
        <f>F9-E9</f>
        <v>4.9000000000000004</v>
      </c>
      <c r="H9" s="4">
        <f>IF(F9&gt;50,G9*0.2,G9*0.1)</f>
        <v>0.49000000000000005</v>
      </c>
      <c r="I9" t="s">
        <v>40</v>
      </c>
      <c r="J9" t="s">
        <v>41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 s="4">
        <v>3</v>
      </c>
      <c r="F10" s="4">
        <v>8</v>
      </c>
      <c r="G10" s="4">
        <f>F10-E10</f>
        <v>5</v>
      </c>
      <c r="H10" s="4">
        <f>IF(F10&gt;50,G10*0.2,G10*0.1)</f>
        <v>0.5</v>
      </c>
      <c r="I10" t="s">
        <v>40</v>
      </c>
      <c r="J10" t="s">
        <v>41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 s="4">
        <v>11.4</v>
      </c>
      <c r="F11" s="4">
        <v>16.3</v>
      </c>
      <c r="G11" s="4">
        <f>F11-E11</f>
        <v>4.9000000000000004</v>
      </c>
      <c r="H11" s="4">
        <f>IF(F11&gt;50,G11*0.2,G11*0.1)</f>
        <v>0.49000000000000005</v>
      </c>
      <c r="I11" t="s">
        <v>38</v>
      </c>
      <c r="J11" t="s">
        <v>39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 s="4">
        <v>11.4</v>
      </c>
      <c r="F12" s="4">
        <v>16.3</v>
      </c>
      <c r="G12" s="4">
        <f>F12-E12</f>
        <v>4.9000000000000004</v>
      </c>
      <c r="H12" s="4">
        <f>IF(F12&gt;50,G12*0.2,G12*0.1)</f>
        <v>0.49000000000000005</v>
      </c>
      <c r="I12" t="s">
        <v>38</v>
      </c>
      <c r="J12" t="s">
        <v>39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 s="4">
        <v>45</v>
      </c>
      <c r="F13" s="4">
        <v>87</v>
      </c>
      <c r="G13" s="4">
        <f>F13-E13</f>
        <v>42</v>
      </c>
      <c r="H13" s="4">
        <f>IF(F13&gt;50,G13*0.2,G13*0.1)</f>
        <v>8.4</v>
      </c>
      <c r="I13" t="s">
        <v>40</v>
      </c>
      <c r="J13" t="s">
        <v>41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 s="4">
        <v>4</v>
      </c>
      <c r="F14" s="4">
        <v>7</v>
      </c>
      <c r="G14" s="4">
        <f>F14-E14</f>
        <v>3</v>
      </c>
      <c r="H14" s="4">
        <f>IF(F14&gt;50,G14*0.2,G14*0.1)</f>
        <v>0.30000000000000004</v>
      </c>
      <c r="I14" t="s">
        <v>42</v>
      </c>
      <c r="J14" t="s">
        <v>43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 s="4">
        <v>344</v>
      </c>
      <c r="F15" s="4">
        <v>502</v>
      </c>
      <c r="G15" s="4">
        <f>F15-E15</f>
        <v>158</v>
      </c>
      <c r="H15" s="4">
        <f>IF(F15&gt;50,G15*0.2,G15*0.1)</f>
        <v>31.6</v>
      </c>
      <c r="I15" t="s">
        <v>36</v>
      </c>
      <c r="J15" t="s">
        <v>37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 s="4">
        <v>11.4</v>
      </c>
      <c r="F16" s="4">
        <v>16.3</v>
      </c>
      <c r="G16" s="4">
        <f>F16-E16</f>
        <v>4.9000000000000004</v>
      </c>
      <c r="H16" s="4">
        <f>IF(F16&gt;50,G16*0.2,G16*0.1)</f>
        <v>0.49000000000000005</v>
      </c>
      <c r="I16" t="s">
        <v>42</v>
      </c>
      <c r="J16" t="s">
        <v>43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4">
        <v>6.2</v>
      </c>
      <c r="F17" s="4">
        <v>9.1999999999999993</v>
      </c>
      <c r="G17" s="4">
        <f>F17-E17</f>
        <v>2.9999999999999991</v>
      </c>
      <c r="H17" s="4">
        <f>IF(F17&gt;50,G17*0.2,G17*0.1)</f>
        <v>0.29999999999999993</v>
      </c>
      <c r="I17" t="s">
        <v>40</v>
      </c>
      <c r="J17" t="s">
        <v>41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4">
        <v>60</v>
      </c>
      <c r="F18" s="4">
        <v>124</v>
      </c>
      <c r="G18" s="4">
        <f>F18-E18</f>
        <v>64</v>
      </c>
      <c r="H18" s="4">
        <f>IF(F18&gt;50,G18*0.2,G18*0.1)</f>
        <v>12.8</v>
      </c>
      <c r="I18" t="s">
        <v>38</v>
      </c>
      <c r="J18" t="s">
        <v>39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4">
        <v>3</v>
      </c>
      <c r="F19" s="4">
        <v>8</v>
      </c>
      <c r="G19" s="4">
        <f>F19-E19</f>
        <v>5</v>
      </c>
      <c r="H19" s="4">
        <f>IF(F19&gt;50,G19*0.2,G19*0.1)</f>
        <v>0.5</v>
      </c>
      <c r="I19" t="s">
        <v>40</v>
      </c>
      <c r="J19" t="s">
        <v>41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4">
        <v>6.2</v>
      </c>
      <c r="F20" s="4">
        <v>9.1999999999999993</v>
      </c>
      <c r="G20" s="4">
        <f>F20-E20</f>
        <v>2.9999999999999991</v>
      </c>
      <c r="H20" s="4">
        <f>IF(F20&gt;50,G20*0.2,G20*0.1)</f>
        <v>0.29999999999999993</v>
      </c>
      <c r="I20" t="s">
        <v>40</v>
      </c>
      <c r="J20" t="s">
        <v>41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4">
        <v>6.2</v>
      </c>
      <c r="F21" s="4">
        <v>9.1999999999999993</v>
      </c>
      <c r="G21" s="4">
        <f>F21-E21</f>
        <v>2.9999999999999991</v>
      </c>
      <c r="H21" s="4">
        <f>IF(F21&gt;50,G21*0.2,G21*0.1)</f>
        <v>0.29999999999999993</v>
      </c>
      <c r="I21" t="s">
        <v>40</v>
      </c>
      <c r="J21" t="s">
        <v>41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4">
        <v>3</v>
      </c>
      <c r="F22" s="4">
        <v>8</v>
      </c>
      <c r="G22" s="4">
        <f>F22-E22</f>
        <v>5</v>
      </c>
      <c r="H22" s="4">
        <f>IF(F22&gt;50,G22*0.2,G22*0.1)</f>
        <v>0.5</v>
      </c>
      <c r="I22" t="s">
        <v>38</v>
      </c>
      <c r="J22" t="s">
        <v>39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4">
        <v>11.4</v>
      </c>
      <c r="F23" s="4">
        <v>16.3</v>
      </c>
      <c r="G23" s="4">
        <f>F23-E23</f>
        <v>4.9000000000000004</v>
      </c>
      <c r="H23" s="4">
        <f>IF(F23&gt;50,G23*0.2,G23*0.1)</f>
        <v>0.49000000000000005</v>
      </c>
      <c r="I23" t="s">
        <v>40</v>
      </c>
      <c r="J23" t="s">
        <v>41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4">
        <v>3</v>
      </c>
      <c r="F24" s="4">
        <v>8</v>
      </c>
      <c r="G24" s="4">
        <f>F24-E24</f>
        <v>5</v>
      </c>
      <c r="H24" s="4">
        <f>IF(F24&gt;50,G24*0.2,G24*0.1)</f>
        <v>0.5</v>
      </c>
      <c r="I24" t="s">
        <v>42</v>
      </c>
      <c r="J24" t="s">
        <v>43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4">
        <v>4</v>
      </c>
      <c r="F25" s="4">
        <v>7</v>
      </c>
      <c r="G25" s="4">
        <f>F25-E25</f>
        <v>3</v>
      </c>
      <c r="H25" s="4">
        <f>IF(F25&gt;50,G25*0.2,G25*0.1)</f>
        <v>0.30000000000000004</v>
      </c>
      <c r="I25" t="s">
        <v>38</v>
      </c>
      <c r="J25" t="s">
        <v>39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4">
        <v>11.4</v>
      </c>
      <c r="F26" s="4">
        <v>16.3</v>
      </c>
      <c r="G26" s="4">
        <f>F26-E26</f>
        <v>4.9000000000000004</v>
      </c>
      <c r="H26" s="4">
        <f>IF(F26&gt;50,G26*0.2,G26*0.1)</f>
        <v>0.49000000000000005</v>
      </c>
      <c r="I26" t="s">
        <v>42</v>
      </c>
      <c r="J26" t="s">
        <v>43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4">
        <v>9</v>
      </c>
      <c r="F27" s="4">
        <v>14</v>
      </c>
      <c r="G27" s="4">
        <f>F27-E27</f>
        <v>5</v>
      </c>
      <c r="H27" s="4">
        <f>IF(F27&gt;50,G27*0.2,G27*0.1)</f>
        <v>0.5</v>
      </c>
      <c r="I27" t="s">
        <v>42</v>
      </c>
      <c r="J27" t="s">
        <v>43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4">
        <v>9</v>
      </c>
      <c r="F28" s="4">
        <v>14</v>
      </c>
      <c r="G28" s="4">
        <f>F28-E28</f>
        <v>5</v>
      </c>
      <c r="H28" s="4">
        <f>IF(F28&gt;50,G28*0.2,G28*0.1)</f>
        <v>0.5</v>
      </c>
      <c r="I28" t="s">
        <v>36</v>
      </c>
      <c r="J28" t="s">
        <v>37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4">
        <v>344</v>
      </c>
      <c r="F29" s="4">
        <v>502</v>
      </c>
      <c r="G29" s="4">
        <f>F29-E29</f>
        <v>158</v>
      </c>
      <c r="H29" s="4">
        <f>IF(F29&gt;50,G29*0.2,G29*0.1)</f>
        <v>31.6</v>
      </c>
      <c r="I29" t="s">
        <v>36</v>
      </c>
      <c r="J29" t="s">
        <v>37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4">
        <v>6.2</v>
      </c>
      <c r="F30" s="4">
        <v>9.1999999999999993</v>
      </c>
      <c r="G30" s="4">
        <f>F30-E30</f>
        <v>2.9999999999999991</v>
      </c>
      <c r="H30" s="4">
        <f>IF(F30&gt;50,G30*0.2,G30*0.1)</f>
        <v>0.29999999999999993</v>
      </c>
      <c r="I30" t="s">
        <v>38</v>
      </c>
      <c r="J30" t="s">
        <v>39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4">
        <v>45</v>
      </c>
      <c r="F31" s="4">
        <v>87</v>
      </c>
      <c r="G31" s="4">
        <f>F31-E31</f>
        <v>42</v>
      </c>
      <c r="H31" s="4">
        <f>IF(F31&gt;50,G31*0.2,G31*0.1)</f>
        <v>8.4</v>
      </c>
      <c r="I31" t="s">
        <v>38</v>
      </c>
      <c r="J31" t="s">
        <v>39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4">
        <v>3</v>
      </c>
      <c r="F32" s="4">
        <v>8</v>
      </c>
      <c r="G32" s="4">
        <f>F32-E32</f>
        <v>5</v>
      </c>
      <c r="H32" s="4">
        <f>IF(F32&gt;50,G32*0.2,G32*0.1)</f>
        <v>0.5</v>
      </c>
      <c r="I32" t="s">
        <v>38</v>
      </c>
      <c r="J32" t="s">
        <v>39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4">
        <v>11.4</v>
      </c>
      <c r="F33" s="4">
        <v>16.3</v>
      </c>
      <c r="G33" s="4">
        <f>F33-E33</f>
        <v>4.9000000000000004</v>
      </c>
      <c r="H33" s="4">
        <f>IF(F33&gt;50,G33*0.2,G33*0.1)</f>
        <v>0.49000000000000005</v>
      </c>
      <c r="I33" t="s">
        <v>36</v>
      </c>
      <c r="J33" t="s">
        <v>37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4">
        <v>58.3</v>
      </c>
      <c r="F34" s="4">
        <v>98.4</v>
      </c>
      <c r="G34" s="4">
        <f>F34-E34</f>
        <v>40.100000000000009</v>
      </c>
      <c r="H34" s="4">
        <f>IF(F34&gt;50,G34*0.2,G34*0.1)</f>
        <v>8.0200000000000014</v>
      </c>
      <c r="I34" t="s">
        <v>38</v>
      </c>
      <c r="J34" t="s">
        <v>39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4">
        <v>11.4</v>
      </c>
      <c r="F35" s="4">
        <v>16.3</v>
      </c>
      <c r="G35" s="4">
        <f>F35-E35</f>
        <v>4.9000000000000004</v>
      </c>
      <c r="H35" s="4">
        <f>IF(F35&gt;50,G35*0.2,G35*0.1)</f>
        <v>0.49000000000000005</v>
      </c>
      <c r="I35" t="s">
        <v>38</v>
      </c>
      <c r="J35" t="s">
        <v>39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4">
        <v>6.2</v>
      </c>
      <c r="F36" s="4">
        <v>9.1999999999999993</v>
      </c>
      <c r="G36" s="4">
        <f>F36-E36</f>
        <v>2.9999999999999991</v>
      </c>
      <c r="H36" s="4">
        <f>IF(F36&gt;50,G36*0.2,G36*0.1)</f>
        <v>0.29999999999999993</v>
      </c>
      <c r="I36" t="s">
        <v>42</v>
      </c>
      <c r="J36" t="s">
        <v>43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4">
        <v>6.2</v>
      </c>
      <c r="F37" s="4">
        <v>9.1999999999999993</v>
      </c>
      <c r="G37" s="4">
        <f>F37-E37</f>
        <v>2.9999999999999991</v>
      </c>
      <c r="H37" s="4">
        <f>IF(F37&gt;50,G37*0.2,G37*0.1)</f>
        <v>0.29999999999999993</v>
      </c>
      <c r="I37" t="s">
        <v>38</v>
      </c>
      <c r="J37" t="s">
        <v>39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4">
        <v>42</v>
      </c>
      <c r="F38" s="4">
        <v>77</v>
      </c>
      <c r="G38" s="4">
        <f>F38-E38</f>
        <v>35</v>
      </c>
      <c r="H38" s="4">
        <f>IF(F38&gt;50,G38*0.2,G38*0.1)</f>
        <v>7</v>
      </c>
      <c r="I38" t="s">
        <v>38</v>
      </c>
      <c r="J38" t="s">
        <v>39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4">
        <v>6.2</v>
      </c>
      <c r="F39" s="4">
        <v>9.1999999999999993</v>
      </c>
      <c r="G39" s="4">
        <f>F39-E39</f>
        <v>2.9999999999999991</v>
      </c>
      <c r="H39" s="4">
        <f>IF(F39&gt;50,G39*0.2,G39*0.1)</f>
        <v>0.29999999999999993</v>
      </c>
      <c r="I39" t="s">
        <v>38</v>
      </c>
      <c r="J39" t="s">
        <v>39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4">
        <v>11.4</v>
      </c>
      <c r="F40" s="4">
        <v>16.3</v>
      </c>
      <c r="G40" s="4">
        <f>F40-E40</f>
        <v>4.9000000000000004</v>
      </c>
      <c r="H40" s="4">
        <f>IF(F40&gt;50,G40*0.2,G40*0.1)</f>
        <v>0.49000000000000005</v>
      </c>
      <c r="I40" t="s">
        <v>38</v>
      </c>
      <c r="J40" t="s">
        <v>39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4">
        <v>3</v>
      </c>
      <c r="F41" s="4">
        <v>8</v>
      </c>
      <c r="G41" s="4">
        <f>F41-E41</f>
        <v>5</v>
      </c>
      <c r="H41" s="4">
        <f>IF(F41&gt;50,G41*0.2,G41*0.1)</f>
        <v>0.5</v>
      </c>
      <c r="I41" t="s">
        <v>38</v>
      </c>
      <c r="J41" t="s">
        <v>39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4">
        <v>6.2</v>
      </c>
      <c r="F42" s="4">
        <v>9.1999999999999993</v>
      </c>
      <c r="G42" s="4">
        <f>F42-E42</f>
        <v>2.9999999999999991</v>
      </c>
      <c r="H42" s="4">
        <f>IF(F42&gt;50,G42*0.2,G42*0.1)</f>
        <v>0.29999999999999993</v>
      </c>
      <c r="I42" t="s">
        <v>36</v>
      </c>
      <c r="J42" t="s">
        <v>37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4">
        <v>344</v>
      </c>
      <c r="F43" s="4">
        <v>502</v>
      </c>
      <c r="G43" s="4">
        <f>F43-E43</f>
        <v>158</v>
      </c>
      <c r="H43" s="4">
        <f>IF(F43&gt;50,G43*0.2,G43*0.1)</f>
        <v>31.6</v>
      </c>
      <c r="I43" t="s">
        <v>40</v>
      </c>
      <c r="J43" t="s">
        <v>41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4">
        <v>60</v>
      </c>
      <c r="F44" s="4">
        <v>124</v>
      </c>
      <c r="G44" s="4">
        <f>F44-E44</f>
        <v>64</v>
      </c>
      <c r="H44" s="4">
        <f>IF(F44&gt;50,G44*0.2,G44*0.1)</f>
        <v>12.8</v>
      </c>
      <c r="I44" t="s">
        <v>40</v>
      </c>
      <c r="J44" t="s">
        <v>41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4">
        <v>11.4</v>
      </c>
      <c r="F45" s="4">
        <v>16.3</v>
      </c>
      <c r="G45" s="4">
        <f>F45-E45</f>
        <v>4.9000000000000004</v>
      </c>
      <c r="H45" s="4">
        <f>IF(F45&gt;50,G45*0.2,G45*0.1)</f>
        <v>0.49000000000000005</v>
      </c>
      <c r="I45" t="s">
        <v>40</v>
      </c>
      <c r="J45" t="s">
        <v>41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4">
        <v>344</v>
      </c>
      <c r="F46" s="4">
        <v>502</v>
      </c>
      <c r="G46" s="4">
        <f>F46-E46</f>
        <v>158</v>
      </c>
      <c r="H46" s="4">
        <f>IF(F46&gt;50,G46*0.2,G46*0.1)</f>
        <v>31.6</v>
      </c>
      <c r="I46" t="s">
        <v>42</v>
      </c>
      <c r="J46" t="s">
        <v>43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4">
        <v>9</v>
      </c>
      <c r="F47" s="4">
        <v>14</v>
      </c>
      <c r="G47" s="4">
        <f>F47-E47</f>
        <v>5</v>
      </c>
      <c r="H47" s="4">
        <f>IF(F47&gt;50,G47*0.2,G47*0.1)</f>
        <v>0.5</v>
      </c>
      <c r="I47" t="s">
        <v>38</v>
      </c>
      <c r="J47" t="s">
        <v>39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4">
        <v>42</v>
      </c>
      <c r="F48" s="4">
        <v>77</v>
      </c>
      <c r="G48" s="4">
        <f>F48-E48</f>
        <v>35</v>
      </c>
      <c r="H48" s="4">
        <f>IF(F48&gt;50,G48*0.2,G48*0.1)</f>
        <v>7</v>
      </c>
      <c r="I48" t="s">
        <v>42</v>
      </c>
      <c r="J48" t="s">
        <v>43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4">
        <v>344</v>
      </c>
      <c r="F49" s="4">
        <v>502</v>
      </c>
      <c r="G49" s="4">
        <f>F49-E49</f>
        <v>158</v>
      </c>
      <c r="H49" s="4">
        <f>IF(F49&gt;50,G49*0.2,G49*0.1)</f>
        <v>31.6</v>
      </c>
      <c r="I49" t="s">
        <v>36</v>
      </c>
      <c r="J49" t="s">
        <v>37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4">
        <v>6.2</v>
      </c>
      <c r="F50" s="4">
        <v>9.1999999999999993</v>
      </c>
      <c r="G50" s="4">
        <f>F50-E50</f>
        <v>2.9999999999999991</v>
      </c>
      <c r="H50" s="4">
        <f>IF(F50&gt;50,G50*0.2,G50*0.1)</f>
        <v>0.29999999999999993</v>
      </c>
      <c r="I50" t="s">
        <v>36</v>
      </c>
      <c r="J50" t="s">
        <v>37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4">
        <v>11.4</v>
      </c>
      <c r="F51" s="4">
        <v>16.3</v>
      </c>
      <c r="G51" s="4">
        <f>F51-E51</f>
        <v>4.9000000000000004</v>
      </c>
      <c r="H51" s="4">
        <f>IF(F51&gt;50,G51*0.2,G51*0.1)</f>
        <v>0.49000000000000005</v>
      </c>
      <c r="I51" t="s">
        <v>36</v>
      </c>
      <c r="J51" t="s">
        <v>37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4">
        <v>9</v>
      </c>
      <c r="F52" s="4">
        <v>14</v>
      </c>
      <c r="G52" s="4">
        <f>F52-E52</f>
        <v>5</v>
      </c>
      <c r="H52" s="4">
        <f>IF(F52&gt;50,G52*0.2,G52*0.1)</f>
        <v>0.5</v>
      </c>
      <c r="I52" t="s">
        <v>40</v>
      </c>
      <c r="J52" t="s">
        <v>41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4">
        <v>42</v>
      </c>
      <c r="F53" s="4">
        <v>77</v>
      </c>
      <c r="G53" s="4">
        <f>F53-E53</f>
        <v>35</v>
      </c>
      <c r="H53" s="4">
        <f>IF(F53&gt;50,G53*0.2,G53*0.1)</f>
        <v>7</v>
      </c>
      <c r="I53" t="s">
        <v>40</v>
      </c>
      <c r="J53" t="s">
        <v>41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4">
        <v>60</v>
      </c>
      <c r="F54" s="4">
        <v>124</v>
      </c>
      <c r="G54" s="4">
        <f>F54-E54</f>
        <v>64</v>
      </c>
      <c r="H54" s="4">
        <f>IF(F54&gt;50,G54*0.2,G54*0.1)</f>
        <v>12.8</v>
      </c>
      <c r="I54" t="s">
        <v>36</v>
      </c>
      <c r="J54" t="s">
        <v>37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4">
        <v>45</v>
      </c>
      <c r="F55" s="4">
        <v>87</v>
      </c>
      <c r="G55" s="4">
        <f>F55-E55</f>
        <v>42</v>
      </c>
      <c r="H55" s="4">
        <f>IF(F55&gt;50,G55*0.2,G55*0.1)</f>
        <v>8.4</v>
      </c>
      <c r="I55" t="s">
        <v>40</v>
      </c>
      <c r="J55" t="s">
        <v>41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4">
        <v>9</v>
      </c>
      <c r="F56" s="4">
        <v>14</v>
      </c>
      <c r="G56" s="4">
        <f>F56-E56</f>
        <v>5</v>
      </c>
      <c r="H56" s="4">
        <f>IF(F56&gt;50,G56*0.2,G56*0.1)</f>
        <v>0.5</v>
      </c>
      <c r="I56" t="s">
        <v>38</v>
      </c>
      <c r="J56" t="s">
        <v>39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4">
        <v>3</v>
      </c>
      <c r="F57" s="4">
        <v>8</v>
      </c>
      <c r="G57" s="4">
        <f>F57-E57</f>
        <v>5</v>
      </c>
      <c r="H57" s="4">
        <f>IF(F57&gt;50,G57*0.2,G57*0.1)</f>
        <v>0.5</v>
      </c>
      <c r="I57" t="s">
        <v>40</v>
      </c>
      <c r="J57" t="s">
        <v>41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4">
        <v>6.2</v>
      </c>
      <c r="F58" s="4">
        <v>9.1999999999999993</v>
      </c>
      <c r="G58" s="4">
        <f>F58-E58</f>
        <v>2.9999999999999991</v>
      </c>
      <c r="H58" s="4">
        <f>IF(F58&gt;50,G58*0.2,G58*0.1)</f>
        <v>0.29999999999999993</v>
      </c>
      <c r="I58" t="s">
        <v>38</v>
      </c>
      <c r="J58" t="s">
        <v>39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4">
        <v>9</v>
      </c>
      <c r="F59" s="4">
        <v>14</v>
      </c>
      <c r="G59" s="4">
        <f>F59-E59</f>
        <v>5</v>
      </c>
      <c r="H59" s="4">
        <f>IF(F59&gt;50,G59*0.2,G59*0.1)</f>
        <v>0.5</v>
      </c>
      <c r="I59" t="s">
        <v>42</v>
      </c>
      <c r="J59" t="s">
        <v>43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4">
        <v>60</v>
      </c>
      <c r="F60" s="4">
        <v>124</v>
      </c>
      <c r="G60" s="4">
        <f>F60-E60</f>
        <v>64</v>
      </c>
      <c r="H60" s="4">
        <f>IF(F60&gt;50,G60*0.2,G60*0.1)</f>
        <v>12.8</v>
      </c>
      <c r="I60" t="s">
        <v>40</v>
      </c>
      <c r="J60" t="s">
        <v>41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4">
        <v>9</v>
      </c>
      <c r="F61" s="4">
        <v>14</v>
      </c>
      <c r="G61" s="4">
        <f>F61-E61</f>
        <v>5</v>
      </c>
      <c r="H61" s="4">
        <f>IF(F61&gt;50,G61*0.2,G61*0.1)</f>
        <v>0.5</v>
      </c>
      <c r="I61" t="s">
        <v>40</v>
      </c>
      <c r="J61" t="s">
        <v>41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4">
        <v>3</v>
      </c>
      <c r="F62" s="4">
        <v>8</v>
      </c>
      <c r="G62" s="4">
        <f>F62-E62</f>
        <v>5</v>
      </c>
      <c r="H62" s="4">
        <f>IF(F62&gt;50,G62*0.2,G62*0.1)</f>
        <v>0.5</v>
      </c>
      <c r="I62" t="s">
        <v>40</v>
      </c>
      <c r="J62" t="s">
        <v>41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4">
        <v>6.2</v>
      </c>
      <c r="F63" s="4">
        <v>9.1999999999999993</v>
      </c>
      <c r="G63" s="4">
        <f>F63-E63</f>
        <v>2.9999999999999991</v>
      </c>
      <c r="H63" s="4">
        <f>IF(F63&gt;50,G63*0.2,G63*0.1)</f>
        <v>0.29999999999999993</v>
      </c>
      <c r="I63" t="s">
        <v>36</v>
      </c>
      <c r="J63" t="s">
        <v>37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4">
        <v>3</v>
      </c>
      <c r="F64" s="4">
        <v>8</v>
      </c>
      <c r="G64" s="4">
        <f>F64-E64</f>
        <v>5</v>
      </c>
      <c r="H64" s="4">
        <f>IF(F64&gt;50,G64*0.2,G64*0.1)</f>
        <v>0.5</v>
      </c>
      <c r="I64" t="s">
        <v>40</v>
      </c>
      <c r="J64" t="s">
        <v>41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4">
        <v>6.2</v>
      </c>
      <c r="F65" s="4">
        <v>9.1999999999999993</v>
      </c>
      <c r="G65" s="4">
        <f>F65-E65</f>
        <v>2.9999999999999991</v>
      </c>
      <c r="H65" s="4">
        <f>IF(F65&gt;50,G65*0.2,G65*0.1)</f>
        <v>0.29999999999999993</v>
      </c>
      <c r="I65" t="s">
        <v>42</v>
      </c>
      <c r="J65" t="s">
        <v>43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4">
        <v>6.2</v>
      </c>
      <c r="F66" s="4">
        <v>9.1999999999999993</v>
      </c>
      <c r="G66" s="4">
        <f>F66-E66</f>
        <v>2.9999999999999991</v>
      </c>
      <c r="H66" s="4">
        <f>IF(F66&gt;50,G66*0.2,G66*0.1)</f>
        <v>0.29999999999999993</v>
      </c>
      <c r="I66" t="s">
        <v>40</v>
      </c>
      <c r="J66" t="s">
        <v>41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4">
        <v>11.4</v>
      </c>
      <c r="F67" s="4">
        <v>16.3</v>
      </c>
      <c r="G67" s="4">
        <f>F67-E67</f>
        <v>4.9000000000000004</v>
      </c>
      <c r="H67" s="4">
        <f>IF(F67&gt;50,G67*0.2,G67*0.1)</f>
        <v>0.49000000000000005</v>
      </c>
      <c r="I67" t="s">
        <v>40</v>
      </c>
      <c r="J67" t="s">
        <v>41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4">
        <v>11.4</v>
      </c>
      <c r="F68" s="4">
        <v>16.3</v>
      </c>
      <c r="G68" s="4">
        <f>F68-E68</f>
        <v>4.9000000000000004</v>
      </c>
      <c r="H68" s="4">
        <f>IF(F68&gt;50,G68*0.2,G68*0.1)</f>
        <v>0.49000000000000005</v>
      </c>
      <c r="I68" t="s">
        <v>40</v>
      </c>
      <c r="J68" t="s">
        <v>41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4">
        <v>9</v>
      </c>
      <c r="F69" s="4">
        <v>14</v>
      </c>
      <c r="G69" s="4">
        <f>F69-E69</f>
        <v>5</v>
      </c>
      <c r="H69" s="4">
        <f>IF(F69&gt;50,G69*0.2,G69*0.1)</f>
        <v>0.5</v>
      </c>
      <c r="I69" t="s">
        <v>38</v>
      </c>
      <c r="J69" t="s">
        <v>39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4">
        <v>3</v>
      </c>
      <c r="F70" s="4">
        <v>8</v>
      </c>
      <c r="G70" s="4">
        <f>F70-E70</f>
        <v>5</v>
      </c>
      <c r="H70" s="4">
        <f>IF(F70&gt;50,G70*0.2,G70*0.1)</f>
        <v>0.5</v>
      </c>
      <c r="I70" t="s">
        <v>40</v>
      </c>
      <c r="J70" t="s">
        <v>41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4">
        <v>6.2</v>
      </c>
      <c r="F71" s="4">
        <v>9.1999999999999993</v>
      </c>
      <c r="G71" s="4">
        <f>F71-E71</f>
        <v>2.9999999999999991</v>
      </c>
      <c r="H71" s="4">
        <f>IF(F71&gt;50,G71*0.2,G71*0.1)</f>
        <v>0.29999999999999993</v>
      </c>
      <c r="I71" t="s">
        <v>42</v>
      </c>
      <c r="J71" t="s">
        <v>43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4">
        <v>3</v>
      </c>
      <c r="F72" s="4">
        <v>8</v>
      </c>
      <c r="G72" s="4">
        <f>F72-E72</f>
        <v>5</v>
      </c>
      <c r="H72" s="4">
        <f>IF(F72&gt;50,G72*0.2,G72*0.1)</f>
        <v>0.5</v>
      </c>
      <c r="I72" t="s">
        <v>36</v>
      </c>
      <c r="J72" t="s">
        <v>37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4">
        <v>3</v>
      </c>
      <c r="F73" s="4">
        <v>8</v>
      </c>
      <c r="G73" s="4">
        <f>F73-E73</f>
        <v>5</v>
      </c>
      <c r="H73" s="4">
        <f>IF(F73&gt;50,G73*0.2,G73*0.1)</f>
        <v>0.5</v>
      </c>
      <c r="I73" t="s">
        <v>40</v>
      </c>
      <c r="J73" t="s">
        <v>41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4">
        <v>42</v>
      </c>
      <c r="F74" s="4">
        <v>77</v>
      </c>
      <c r="G74" s="4">
        <f>F74-E74</f>
        <v>35</v>
      </c>
      <c r="H74" s="4">
        <f>IF(F74&gt;50,G74*0.2,G74*0.1)</f>
        <v>7</v>
      </c>
      <c r="I74" t="s">
        <v>40</v>
      </c>
      <c r="J74" t="s">
        <v>41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4">
        <v>11.4</v>
      </c>
      <c r="F75" s="4">
        <v>16.3</v>
      </c>
      <c r="G75" s="4">
        <f>F75-E75</f>
        <v>4.9000000000000004</v>
      </c>
      <c r="H75" s="4">
        <f>IF(F75&gt;50,G75*0.2,G75*0.1)</f>
        <v>0.49000000000000005</v>
      </c>
      <c r="I75" t="s">
        <v>40</v>
      </c>
      <c r="J75" t="s">
        <v>41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4">
        <v>3</v>
      </c>
      <c r="F76" s="4">
        <v>8</v>
      </c>
      <c r="G76" s="4">
        <f>F76-E76</f>
        <v>5</v>
      </c>
      <c r="H76" s="4">
        <f>IF(F76&gt;50,G76*0.2,G76*0.1)</f>
        <v>0.5</v>
      </c>
      <c r="I76" t="s">
        <v>42</v>
      </c>
      <c r="J76" t="s">
        <v>43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4">
        <v>3</v>
      </c>
      <c r="F77" s="4">
        <v>8</v>
      </c>
      <c r="G77" s="4">
        <f>F77-E77</f>
        <v>5</v>
      </c>
      <c r="H77" s="4">
        <f>IF(F77&gt;50,G77*0.2,G77*0.1)</f>
        <v>0.5</v>
      </c>
      <c r="I77" t="s">
        <v>38</v>
      </c>
      <c r="J77" t="s">
        <v>39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4">
        <v>58.3</v>
      </c>
      <c r="F78" s="4">
        <v>98.4</v>
      </c>
      <c r="G78" s="4">
        <f>F78-E78</f>
        <v>40.100000000000009</v>
      </c>
      <c r="H78" s="4">
        <f>IF(F78&gt;50,G78*0.2,G78*0.1)</f>
        <v>8.0200000000000014</v>
      </c>
      <c r="I78" t="s">
        <v>42</v>
      </c>
      <c r="J78" t="s">
        <v>43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4">
        <v>11.4</v>
      </c>
      <c r="F79" s="4">
        <v>16.3</v>
      </c>
      <c r="G79" s="4">
        <f>F79-E79</f>
        <v>4.9000000000000004</v>
      </c>
      <c r="H79" s="4">
        <f>IF(F79&gt;50,G79*0.2,G79*0.1)</f>
        <v>0.49000000000000005</v>
      </c>
      <c r="I79" t="s">
        <v>38</v>
      </c>
      <c r="J79" t="s">
        <v>39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4">
        <v>11.4</v>
      </c>
      <c r="F80" s="4">
        <v>16.3</v>
      </c>
      <c r="G80" s="4">
        <f>F80-E80</f>
        <v>4.9000000000000004</v>
      </c>
      <c r="H80" s="4">
        <f>IF(F80&gt;50,G80*0.2,G80*0.1)</f>
        <v>0.49000000000000005</v>
      </c>
      <c r="I80" t="s">
        <v>38</v>
      </c>
      <c r="J80" t="s">
        <v>39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4">
        <v>45</v>
      </c>
      <c r="F81" s="4">
        <v>87</v>
      </c>
      <c r="G81" s="4">
        <f>F81-E81</f>
        <v>42</v>
      </c>
      <c r="H81" s="4">
        <f>IF(F81&gt;50,G81*0.2,G81*0.1)</f>
        <v>8.4</v>
      </c>
      <c r="I81" t="s">
        <v>40</v>
      </c>
      <c r="J81" t="s">
        <v>41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4">
        <v>9</v>
      </c>
      <c r="F82" s="4">
        <v>14</v>
      </c>
      <c r="G82" s="4">
        <f>F82-E82</f>
        <v>5</v>
      </c>
      <c r="H82" s="4">
        <f>IF(F82&gt;50,G82*0.2,G82*0.1)</f>
        <v>0.5</v>
      </c>
      <c r="I82" t="s">
        <v>40</v>
      </c>
      <c r="J82" t="s">
        <v>41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4">
        <v>3</v>
      </c>
      <c r="F83" s="4">
        <v>8</v>
      </c>
      <c r="G83" s="4">
        <f>F83-E83</f>
        <v>5</v>
      </c>
      <c r="H83" s="4">
        <f>IF(F83&gt;50,G83*0.2,G83*0.1)</f>
        <v>0.5</v>
      </c>
      <c r="I83" t="s">
        <v>36</v>
      </c>
      <c r="J83" t="s">
        <v>37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4">
        <v>3</v>
      </c>
      <c r="F84" s="4">
        <v>8</v>
      </c>
      <c r="G84" s="4">
        <f>F84-E84</f>
        <v>5</v>
      </c>
      <c r="H84" s="4">
        <f>IF(F84&gt;50,G84*0.2,G84*0.1)</f>
        <v>0.5</v>
      </c>
      <c r="I84" t="s">
        <v>36</v>
      </c>
      <c r="J84" t="s">
        <v>37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4">
        <v>9</v>
      </c>
      <c r="F85" s="4">
        <v>14</v>
      </c>
      <c r="G85" s="4">
        <f>F85-E85</f>
        <v>5</v>
      </c>
      <c r="H85" s="4">
        <f>IF(F85&gt;50,G85*0.2,G85*0.1)</f>
        <v>0.5</v>
      </c>
      <c r="I85" t="s">
        <v>36</v>
      </c>
      <c r="J85" t="s">
        <v>37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4">
        <v>58.3</v>
      </c>
      <c r="F86" s="4">
        <v>98.4</v>
      </c>
      <c r="G86" s="4">
        <f>F86-E86</f>
        <v>40.100000000000009</v>
      </c>
      <c r="H86" s="4">
        <f>IF(F86&gt;50,G86*0.2,G86*0.1)</f>
        <v>8.0200000000000014</v>
      </c>
      <c r="I86" t="s">
        <v>40</v>
      </c>
      <c r="J86" t="s">
        <v>41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4">
        <v>3</v>
      </c>
      <c r="F87" s="4">
        <v>8</v>
      </c>
      <c r="G87" s="4">
        <f>F87-E87</f>
        <v>5</v>
      </c>
      <c r="H87" s="4">
        <f>IF(F87&gt;50,G87*0.2,G87*0.1)</f>
        <v>0.5</v>
      </c>
      <c r="I87" t="s">
        <v>42</v>
      </c>
      <c r="J87" t="s">
        <v>43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4">
        <v>6.2</v>
      </c>
      <c r="F88" s="4">
        <v>9.1999999999999993</v>
      </c>
      <c r="G88" s="4">
        <f>F88-E88</f>
        <v>2.9999999999999991</v>
      </c>
      <c r="H88" s="4">
        <f>IF(F88&gt;50,G88*0.2,G88*0.1)</f>
        <v>0.29999999999999993</v>
      </c>
      <c r="I88" t="s">
        <v>36</v>
      </c>
      <c r="J88" t="s">
        <v>37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4">
        <v>6.2</v>
      </c>
      <c r="F89" s="4">
        <v>9.1999999999999993</v>
      </c>
      <c r="G89" s="4">
        <f>F89-E89</f>
        <v>2.9999999999999991</v>
      </c>
      <c r="H89" s="4">
        <f>IF(F89&gt;50,G89*0.2,G89*0.1)</f>
        <v>0.29999999999999993</v>
      </c>
      <c r="I89" t="s">
        <v>36</v>
      </c>
      <c r="J89" t="s">
        <v>37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4">
        <v>9</v>
      </c>
      <c r="F90" s="4">
        <v>14</v>
      </c>
      <c r="G90" s="4">
        <f>F90-E90</f>
        <v>5</v>
      </c>
      <c r="H90" s="4">
        <f>IF(F90&gt;50,G90*0.2,G90*0.1)</f>
        <v>0.5</v>
      </c>
      <c r="I90" t="s">
        <v>40</v>
      </c>
      <c r="J90" t="s">
        <v>41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4">
        <v>11.4</v>
      </c>
      <c r="F91" s="4">
        <v>16.3</v>
      </c>
      <c r="G91" s="4">
        <f>F91-E91</f>
        <v>4.9000000000000004</v>
      </c>
      <c r="H91" s="4">
        <f>IF(F91&gt;50,G91*0.2,G91*0.1)</f>
        <v>0.49000000000000005</v>
      </c>
      <c r="I91" t="s">
        <v>36</v>
      </c>
      <c r="J91" t="s">
        <v>37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4">
        <v>11.4</v>
      </c>
      <c r="F92" s="4">
        <v>16.3</v>
      </c>
      <c r="G92" s="4">
        <f>F92-E92</f>
        <v>4.9000000000000004</v>
      </c>
      <c r="H92" s="4">
        <f>IF(F92&gt;50,G92*0.2,G92*0.1)</f>
        <v>0.49000000000000005</v>
      </c>
      <c r="I92" t="s">
        <v>42</v>
      </c>
      <c r="J92" t="s">
        <v>43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4">
        <v>11.4</v>
      </c>
      <c r="F93" s="4">
        <v>16.3</v>
      </c>
      <c r="G93" s="4">
        <f>F93-E93</f>
        <v>4.9000000000000004</v>
      </c>
      <c r="H93" s="4">
        <f>IF(F93&gt;50,G93*0.2,G93*0.1)</f>
        <v>0.49000000000000005</v>
      </c>
      <c r="I93" t="s">
        <v>40</v>
      </c>
      <c r="J93" t="s">
        <v>41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4">
        <v>9</v>
      </c>
      <c r="F94" s="4">
        <v>14</v>
      </c>
      <c r="G94" s="4">
        <f>F94-E94</f>
        <v>5</v>
      </c>
      <c r="H94" s="4">
        <f>IF(F94&gt;50,G94*0.2,G94*0.1)</f>
        <v>0.5</v>
      </c>
      <c r="I94" t="s">
        <v>38</v>
      </c>
      <c r="J94" t="s">
        <v>39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4">
        <v>9</v>
      </c>
      <c r="F95" s="4">
        <v>14</v>
      </c>
      <c r="G95" s="4">
        <f>F95-E95</f>
        <v>5</v>
      </c>
      <c r="H95" s="4">
        <f>IF(F95&gt;50,G95*0.2,G95*0.1)</f>
        <v>0.5</v>
      </c>
      <c r="I95" t="s">
        <v>40</v>
      </c>
      <c r="J95" t="s">
        <v>41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4">
        <v>6.2</v>
      </c>
      <c r="F96" s="4">
        <v>9.1999999999999993</v>
      </c>
      <c r="G96" s="4">
        <f>F96-E96</f>
        <v>2.9999999999999991</v>
      </c>
      <c r="H96" s="4">
        <f>IF(F96&gt;50,G96*0.2,G96*0.1)</f>
        <v>0.29999999999999993</v>
      </c>
      <c r="I96" t="s">
        <v>42</v>
      </c>
      <c r="J96" t="s">
        <v>43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4">
        <v>9</v>
      </c>
      <c r="F97" s="4">
        <v>14</v>
      </c>
      <c r="G97" s="4">
        <f>F97-E97</f>
        <v>5</v>
      </c>
      <c r="H97" s="4">
        <f>IF(F97&gt;50,G97*0.2,G97*0.1)</f>
        <v>0.5</v>
      </c>
      <c r="I97" t="s">
        <v>40</v>
      </c>
      <c r="J97" t="s">
        <v>41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4">
        <v>4</v>
      </c>
      <c r="F98" s="4">
        <v>7</v>
      </c>
      <c r="G98" s="4">
        <f>F98-E98</f>
        <v>3</v>
      </c>
      <c r="H98" s="4">
        <f>IF(F98&gt;50,G98*0.2,G98*0.1)</f>
        <v>0.30000000000000004</v>
      </c>
      <c r="I98" t="s">
        <v>42</v>
      </c>
      <c r="J98" t="s">
        <v>43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4">
        <v>11.4</v>
      </c>
      <c r="F99" s="4">
        <v>16.3</v>
      </c>
      <c r="G99" s="4">
        <f>F99-E99</f>
        <v>4.9000000000000004</v>
      </c>
      <c r="H99" s="4">
        <f>IF(F99&gt;50,G99*0.2,G99*0.1)</f>
        <v>0.49000000000000005</v>
      </c>
      <c r="I99" t="s">
        <v>38</v>
      </c>
      <c r="J99" t="s">
        <v>39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4">
        <v>11.4</v>
      </c>
      <c r="F100" s="4">
        <v>16.3</v>
      </c>
      <c r="G100" s="4">
        <f>F100-E100</f>
        <v>4.9000000000000004</v>
      </c>
      <c r="H100" s="4">
        <f>IF(F100&gt;50,G100*0.2,G100*0.1)</f>
        <v>0.49000000000000005</v>
      </c>
      <c r="I100" t="s">
        <v>40</v>
      </c>
      <c r="J100" t="s">
        <v>41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4">
        <v>9</v>
      </c>
      <c r="F101" s="4">
        <v>14</v>
      </c>
      <c r="G101" s="4">
        <f>F101-E101</f>
        <v>5</v>
      </c>
      <c r="H101" s="4">
        <f>IF(F101&gt;50,G101*0.2,G101*0.1)</f>
        <v>0.5</v>
      </c>
      <c r="I101" t="s">
        <v>36</v>
      </c>
      <c r="J101" t="s">
        <v>37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4">
        <v>6.2</v>
      </c>
      <c r="F102" s="4">
        <v>9.1999999999999993</v>
      </c>
      <c r="G102" s="4">
        <f>F102-E102</f>
        <v>2.9999999999999991</v>
      </c>
      <c r="H102" s="4">
        <f>IF(F102&gt;50,G102*0.2,G102*0.1)</f>
        <v>0.29999999999999993</v>
      </c>
      <c r="I102" t="s">
        <v>40</v>
      </c>
      <c r="J102" t="s">
        <v>41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4">
        <v>60</v>
      </c>
      <c r="F103" s="4">
        <v>124</v>
      </c>
      <c r="G103" s="4">
        <f>F103-E103</f>
        <v>64</v>
      </c>
      <c r="H103" s="4">
        <f>IF(F103&gt;50,G103*0.2,G103*0.1)</f>
        <v>12.8</v>
      </c>
      <c r="I103" t="s">
        <v>38</v>
      </c>
      <c r="J103" t="s">
        <v>39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4">
        <v>11.4</v>
      </c>
      <c r="F104" s="4">
        <v>16.3</v>
      </c>
      <c r="G104" s="4">
        <f>F104-E104</f>
        <v>4.9000000000000004</v>
      </c>
      <c r="H104" s="4">
        <f>IF(F104&gt;50,G104*0.2,G104*0.1)</f>
        <v>0.49000000000000005</v>
      </c>
      <c r="I104" t="s">
        <v>38</v>
      </c>
      <c r="J104" t="s">
        <v>39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4">
        <v>11.4</v>
      </c>
      <c r="F105" s="4">
        <v>16.3</v>
      </c>
      <c r="G105" s="4">
        <f>F105-E105</f>
        <v>4.9000000000000004</v>
      </c>
      <c r="H105" s="4">
        <f>IF(F105&gt;50,G105*0.2,G105*0.1)</f>
        <v>0.49000000000000005</v>
      </c>
      <c r="I105" t="s">
        <v>40</v>
      </c>
      <c r="J105" t="s">
        <v>41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4">
        <v>6.2</v>
      </c>
      <c r="F106" s="4">
        <v>9.1999999999999993</v>
      </c>
      <c r="G106" s="4">
        <f>F106-E106</f>
        <v>2.9999999999999991</v>
      </c>
      <c r="H106" s="4">
        <f>IF(F106&gt;50,G106*0.2,G106*0.1)</f>
        <v>0.29999999999999993</v>
      </c>
      <c r="I106" t="s">
        <v>38</v>
      </c>
      <c r="J106" t="s">
        <v>39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4">
        <v>58.3</v>
      </c>
      <c r="F107" s="4">
        <v>98.4</v>
      </c>
      <c r="G107" s="4">
        <f>F107-E107</f>
        <v>40.100000000000009</v>
      </c>
      <c r="H107" s="4">
        <f>IF(F107&gt;50,G107*0.2,G107*0.1)</f>
        <v>8.0200000000000014</v>
      </c>
      <c r="I107" t="s">
        <v>38</v>
      </c>
      <c r="J107" t="s">
        <v>39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4">
        <v>3</v>
      </c>
      <c r="F108" s="4">
        <v>8</v>
      </c>
      <c r="G108" s="4">
        <f>F108-E108</f>
        <v>5</v>
      </c>
      <c r="H108" s="4">
        <f>IF(F108&gt;50,G108*0.2,G108*0.1)</f>
        <v>0.5</v>
      </c>
      <c r="I108" t="s">
        <v>42</v>
      </c>
      <c r="J108" t="s">
        <v>43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4">
        <v>58.3</v>
      </c>
      <c r="F109" s="4">
        <v>98.4</v>
      </c>
      <c r="G109" s="4">
        <f>F109-E109</f>
        <v>40.100000000000009</v>
      </c>
      <c r="H109" s="4">
        <f>IF(F109&gt;50,G109*0.2,G109*0.1)</f>
        <v>8.0200000000000014</v>
      </c>
      <c r="I109" t="s">
        <v>40</v>
      </c>
      <c r="J109" t="s">
        <v>41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4">
        <v>344</v>
      </c>
      <c r="F110" s="4">
        <v>502</v>
      </c>
      <c r="G110" s="4">
        <f>F110-E110</f>
        <v>158</v>
      </c>
      <c r="H110" s="4">
        <f>IF(F110&gt;50,G110*0.2,G110*0.1)</f>
        <v>31.6</v>
      </c>
      <c r="I110" t="s">
        <v>38</v>
      </c>
      <c r="J110" t="s">
        <v>39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4">
        <v>344</v>
      </c>
      <c r="F111" s="4">
        <v>502</v>
      </c>
      <c r="G111" s="4">
        <f>F111-E111</f>
        <v>158</v>
      </c>
      <c r="H111" s="4">
        <f>IF(F111&gt;50,G111*0.2,G111*0.1)</f>
        <v>31.6</v>
      </c>
      <c r="I111" t="s">
        <v>42</v>
      </c>
      <c r="J111" t="s">
        <v>43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4">
        <v>42</v>
      </c>
      <c r="F112" s="4">
        <v>77</v>
      </c>
      <c r="G112" s="4">
        <f>F112-E112</f>
        <v>35</v>
      </c>
      <c r="H112" s="4">
        <f>IF(F112&gt;50,G112*0.2,G112*0.1)</f>
        <v>7</v>
      </c>
      <c r="I112" t="s">
        <v>42</v>
      </c>
      <c r="J112" t="s">
        <v>43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4">
        <v>42</v>
      </c>
      <c r="F113" s="4">
        <v>77</v>
      </c>
      <c r="G113" s="4">
        <f>F113-E113</f>
        <v>35</v>
      </c>
      <c r="H113" s="4">
        <f>IF(F113&gt;50,G113*0.2,G113*0.1)</f>
        <v>7</v>
      </c>
      <c r="I113" t="s">
        <v>40</v>
      </c>
      <c r="J113" t="s">
        <v>41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4">
        <v>58.3</v>
      </c>
      <c r="F114" s="4">
        <v>98.4</v>
      </c>
      <c r="G114" s="4">
        <f>F114-E114</f>
        <v>40.100000000000009</v>
      </c>
      <c r="H114" s="4">
        <f>IF(F114&gt;50,G114*0.2,G114*0.1)</f>
        <v>8.0200000000000014</v>
      </c>
      <c r="I114" t="s">
        <v>36</v>
      </c>
      <c r="J114" t="s">
        <v>37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4">
        <v>60</v>
      </c>
      <c r="F115" s="4">
        <v>124</v>
      </c>
      <c r="G115" s="4">
        <f>F115-E115</f>
        <v>64</v>
      </c>
      <c r="H115" s="4">
        <f>IF(F115&gt;50,G115*0.2,G115*0.1)</f>
        <v>12.8</v>
      </c>
      <c r="I115" t="s">
        <v>38</v>
      </c>
      <c r="J115" t="s">
        <v>39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4">
        <v>344</v>
      </c>
      <c r="F116" s="4">
        <v>502</v>
      </c>
      <c r="G116" s="4">
        <f>F116-E116</f>
        <v>158</v>
      </c>
      <c r="H116" s="4">
        <f>IF(F116&gt;50,G116*0.2,G116*0.1)</f>
        <v>31.6</v>
      </c>
      <c r="I116" t="s">
        <v>36</v>
      </c>
      <c r="J116" t="s">
        <v>37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4">
        <v>42</v>
      </c>
      <c r="F117" s="4">
        <v>77</v>
      </c>
      <c r="G117" s="4">
        <f>F117-E117</f>
        <v>35</v>
      </c>
      <c r="H117" s="4">
        <f>IF(F117&gt;50,G117*0.2,G117*0.1)</f>
        <v>7</v>
      </c>
      <c r="I117" t="s">
        <v>40</v>
      </c>
      <c r="J117" t="s">
        <v>41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4">
        <v>344</v>
      </c>
      <c r="F118" s="4">
        <v>502</v>
      </c>
      <c r="G118" s="4">
        <f>F118-E118</f>
        <v>158</v>
      </c>
      <c r="H118" s="4">
        <f>IF(F118&gt;50,G118*0.2,G118*0.1)</f>
        <v>31.6</v>
      </c>
      <c r="I118" t="s">
        <v>42</v>
      </c>
      <c r="J118" t="s">
        <v>43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4">
        <v>58.3</v>
      </c>
      <c r="F119" s="4">
        <v>98.4</v>
      </c>
      <c r="G119" s="4">
        <f>F119-E119</f>
        <v>40.100000000000009</v>
      </c>
      <c r="H119" s="4">
        <f>IF(F119&gt;50,G119*0.2,G119*0.1)</f>
        <v>8.0200000000000014</v>
      </c>
      <c r="I119" t="s">
        <v>38</v>
      </c>
      <c r="J119" t="s">
        <v>39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4">
        <v>60</v>
      </c>
      <c r="F120" s="4">
        <v>124</v>
      </c>
      <c r="G120" s="4">
        <f>F120-E120</f>
        <v>64</v>
      </c>
      <c r="H120" s="4">
        <f>IF(F120&gt;50,G120*0.2,G120*0.1)</f>
        <v>12.8</v>
      </c>
      <c r="I120" t="s">
        <v>36</v>
      </c>
      <c r="J120" t="s">
        <v>37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4">
        <v>60</v>
      </c>
      <c r="F121" s="4">
        <v>124</v>
      </c>
      <c r="G121" s="4">
        <f>F121-E121</f>
        <v>64</v>
      </c>
      <c r="H121" s="4">
        <f>IF(F121&gt;50,G121*0.2,G121*0.1)</f>
        <v>12.8</v>
      </c>
      <c r="I121" t="s">
        <v>40</v>
      </c>
      <c r="J121" t="s">
        <v>41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4">
        <v>45</v>
      </c>
      <c r="F122" s="4">
        <v>87</v>
      </c>
      <c r="G122" s="4">
        <f>F122-E122</f>
        <v>42</v>
      </c>
      <c r="H122" s="4">
        <f>IF(F122&gt;50,G122*0.2,G122*0.1)</f>
        <v>8.4</v>
      </c>
      <c r="I122" t="s">
        <v>40</v>
      </c>
      <c r="J122" t="s">
        <v>41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4">
        <v>344</v>
      </c>
      <c r="F123" s="4">
        <v>502</v>
      </c>
      <c r="G123" s="4">
        <f>F123-E123</f>
        <v>158</v>
      </c>
      <c r="H123" s="4">
        <f>IF(F123&gt;50,G123*0.2,G123*0.1)</f>
        <v>31.6</v>
      </c>
      <c r="I123" t="s">
        <v>40</v>
      </c>
      <c r="J123" t="s">
        <v>41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4">
        <v>58.3</v>
      </c>
      <c r="F124" s="4">
        <v>98.4</v>
      </c>
      <c r="G124" s="4">
        <f>F124-E124</f>
        <v>40.100000000000009</v>
      </c>
      <c r="H124" s="4">
        <f>IF(F124&gt;50,G124*0.2,G124*0.1)</f>
        <v>8.0200000000000014</v>
      </c>
      <c r="I124" t="s">
        <v>40</v>
      </c>
      <c r="J124" t="s">
        <v>41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4">
        <v>45</v>
      </c>
      <c r="F125" s="4">
        <v>87</v>
      </c>
      <c r="G125" s="4">
        <f>F125-E125</f>
        <v>42</v>
      </c>
      <c r="H125" s="4">
        <f>IF(F125&gt;50,G125*0.2,G125*0.1)</f>
        <v>8.4</v>
      </c>
      <c r="I125" t="s">
        <v>40</v>
      </c>
      <c r="J125" t="s">
        <v>41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4">
        <v>60</v>
      </c>
      <c r="F126" s="4">
        <v>124</v>
      </c>
      <c r="G126" s="4">
        <f>F126-E126</f>
        <v>64</v>
      </c>
      <c r="H126" s="4">
        <f>IF(F126&gt;50,G126*0.2,G126*0.1)</f>
        <v>12.8</v>
      </c>
      <c r="I126" t="s">
        <v>40</v>
      </c>
      <c r="J126" t="s">
        <v>41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4">
        <v>4</v>
      </c>
      <c r="F127" s="4">
        <v>7</v>
      </c>
      <c r="G127" s="4">
        <f>F127-E127</f>
        <v>3</v>
      </c>
      <c r="H127" s="4">
        <f>IF(F127&gt;50,G127*0.2,G127*0.1)</f>
        <v>0.30000000000000004</v>
      </c>
      <c r="I127" t="s">
        <v>40</v>
      </c>
      <c r="J127" t="s">
        <v>41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4">
        <v>344</v>
      </c>
      <c r="F128" s="4">
        <v>502</v>
      </c>
      <c r="G128" s="4">
        <f>F128-E128</f>
        <v>158</v>
      </c>
      <c r="H128" s="4">
        <f>IF(F128&gt;50,G128*0.2,G128*0.1)</f>
        <v>31.6</v>
      </c>
      <c r="I128" t="s">
        <v>36</v>
      </c>
      <c r="J128" t="s">
        <v>37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4">
        <v>42</v>
      </c>
      <c r="F129" s="4">
        <v>77</v>
      </c>
      <c r="G129" s="4">
        <f>F129-E129</f>
        <v>35</v>
      </c>
      <c r="H129" s="4">
        <f>IF(F129&gt;50,G129*0.2,G129*0.1)</f>
        <v>7</v>
      </c>
      <c r="I129" t="s">
        <v>38</v>
      </c>
      <c r="J129" t="s">
        <v>39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4">
        <v>58.3</v>
      </c>
      <c r="F130" s="4">
        <v>98.4</v>
      </c>
      <c r="G130" s="4">
        <f>F130-E130</f>
        <v>40.100000000000009</v>
      </c>
      <c r="H130" s="4">
        <f>IF(F130&gt;50,G130*0.2,G130*0.1)</f>
        <v>8.0200000000000014</v>
      </c>
      <c r="I130" t="s">
        <v>42</v>
      </c>
      <c r="J130" t="s">
        <v>43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4">
        <v>45</v>
      </c>
      <c r="F131" s="4">
        <v>87</v>
      </c>
      <c r="G131" s="4">
        <f>F131-E131</f>
        <v>42</v>
      </c>
      <c r="H131" s="4">
        <f>IF(F131&gt;50,G131*0.2,G131*0.1)</f>
        <v>8.4</v>
      </c>
      <c r="I131" t="s">
        <v>42</v>
      </c>
      <c r="J131" t="s">
        <v>43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4">
        <v>4</v>
      </c>
      <c r="F132" s="4">
        <v>7</v>
      </c>
      <c r="G132" s="4">
        <f>F132-E132</f>
        <v>3</v>
      </c>
      <c r="H132" s="4">
        <f>IF(F132&gt;50,G132*0.2,G132*0.1)</f>
        <v>0.30000000000000004</v>
      </c>
      <c r="I132" t="s">
        <v>42</v>
      </c>
      <c r="J132" t="s">
        <v>43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4">
        <v>4</v>
      </c>
      <c r="F133" s="4">
        <v>7</v>
      </c>
      <c r="G133" s="4">
        <f>F133-E133</f>
        <v>3</v>
      </c>
      <c r="H133" s="4">
        <f>IF(F133&gt;50,G133*0.2,G133*0.1)</f>
        <v>0.30000000000000004</v>
      </c>
      <c r="I133" t="s">
        <v>42</v>
      </c>
      <c r="J133" t="s">
        <v>43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4">
        <v>58.3</v>
      </c>
      <c r="F134" s="4">
        <v>98.4</v>
      </c>
      <c r="G134" s="4">
        <f>F134-E134</f>
        <v>40.100000000000009</v>
      </c>
      <c r="H134" s="4">
        <f>IF(F134&gt;50,G134*0.2,G134*0.1)</f>
        <v>8.0200000000000014</v>
      </c>
      <c r="I134" t="s">
        <v>36</v>
      </c>
      <c r="J134" t="s">
        <v>37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4">
        <v>58.3</v>
      </c>
      <c r="F135" s="4">
        <v>98.4</v>
      </c>
      <c r="G135" s="4">
        <f>F135-E135</f>
        <v>40.100000000000009</v>
      </c>
      <c r="H135" s="4">
        <f>IF(F135&gt;50,G135*0.2,G135*0.1)</f>
        <v>8.0200000000000014</v>
      </c>
      <c r="I135" t="s">
        <v>40</v>
      </c>
      <c r="J135" t="s">
        <v>41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4">
        <v>344</v>
      </c>
      <c r="F136" s="4">
        <v>502</v>
      </c>
      <c r="G136" s="4">
        <f>F136-E136</f>
        <v>158</v>
      </c>
      <c r="H136" s="4">
        <f>IF(F136&gt;50,G136*0.2,G136*0.1)</f>
        <v>31.6</v>
      </c>
      <c r="I136" t="s">
        <v>36</v>
      </c>
      <c r="J136" t="s">
        <v>37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4">
        <v>60</v>
      </c>
      <c r="F137" s="4">
        <v>124</v>
      </c>
      <c r="G137" s="4">
        <f>F137-E137</f>
        <v>64</v>
      </c>
      <c r="H137" s="4">
        <f>IF(F137&gt;50,G137*0.2,G137*0.1)</f>
        <v>12.8</v>
      </c>
      <c r="I137" t="s">
        <v>40</v>
      </c>
      <c r="J137" t="s">
        <v>41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4">
        <v>58.3</v>
      </c>
      <c r="F138" s="4">
        <v>98.4</v>
      </c>
      <c r="G138" s="4">
        <f>F138-E138</f>
        <v>40.100000000000009</v>
      </c>
      <c r="H138" s="4">
        <f>IF(F138&gt;50,G138*0.2,G138*0.1)</f>
        <v>8.0200000000000014</v>
      </c>
      <c r="I138" t="s">
        <v>38</v>
      </c>
      <c r="J138" t="s">
        <v>39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4">
        <v>344</v>
      </c>
      <c r="F139" s="4">
        <v>502</v>
      </c>
      <c r="G139" s="4">
        <f>F139-E139</f>
        <v>158</v>
      </c>
      <c r="H139" s="4">
        <f>IF(F139&gt;50,G139*0.2,G139*0.1)</f>
        <v>31.6</v>
      </c>
      <c r="I139" t="s">
        <v>36</v>
      </c>
      <c r="J139" t="s">
        <v>37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4">
        <v>45</v>
      </c>
      <c r="F140" s="4">
        <v>87</v>
      </c>
      <c r="G140" s="4">
        <f>F140-E140</f>
        <v>42</v>
      </c>
      <c r="H140" s="4">
        <f>IF(F140&gt;50,G140*0.2,G140*0.1)</f>
        <v>8.4</v>
      </c>
      <c r="I140" t="s">
        <v>40</v>
      </c>
      <c r="J140" t="s">
        <v>41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4">
        <v>45</v>
      </c>
      <c r="F141" s="4">
        <v>87</v>
      </c>
      <c r="G141" s="4">
        <f>F141-E141</f>
        <v>42</v>
      </c>
      <c r="H141" s="4">
        <f>IF(F141&gt;50,G141*0.2,G141*0.1)</f>
        <v>8.4</v>
      </c>
      <c r="I141" t="s">
        <v>38</v>
      </c>
      <c r="J141" t="s">
        <v>39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4">
        <v>4</v>
      </c>
      <c r="F142" s="4">
        <v>7</v>
      </c>
      <c r="G142" s="4">
        <f>F142-E142</f>
        <v>3</v>
      </c>
      <c r="H142" s="4">
        <f>IF(F142&gt;50,G142*0.2,G142*0.1)</f>
        <v>0.30000000000000004</v>
      </c>
      <c r="I142" t="s">
        <v>38</v>
      </c>
      <c r="J142" t="s">
        <v>39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4">
        <v>60</v>
      </c>
      <c r="F143" s="4">
        <v>124</v>
      </c>
      <c r="G143" s="4">
        <f>F143-E143</f>
        <v>64</v>
      </c>
      <c r="H143" s="4">
        <f>IF(F143&gt;50,G143*0.2,G143*0.1)</f>
        <v>12.8</v>
      </c>
      <c r="I143" t="s">
        <v>38</v>
      </c>
      <c r="J143" t="s">
        <v>39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4">
        <v>58.3</v>
      </c>
      <c r="F144" s="4">
        <v>98.4</v>
      </c>
      <c r="G144" s="4">
        <f>F144-E144</f>
        <v>40.100000000000009</v>
      </c>
      <c r="H144" s="4">
        <f>IF(F144&gt;50,G144*0.2,G144*0.1)</f>
        <v>8.0200000000000014</v>
      </c>
      <c r="I144" t="s">
        <v>42</v>
      </c>
      <c r="J144" t="s">
        <v>43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4">
        <v>60</v>
      </c>
      <c r="F145" s="4">
        <v>124</v>
      </c>
      <c r="G145" s="4">
        <f>F145-E145</f>
        <v>64</v>
      </c>
      <c r="H145" s="4">
        <f>IF(F145&gt;50,G145*0.2,G145*0.1)</f>
        <v>12.8</v>
      </c>
      <c r="I145" t="s">
        <v>42</v>
      </c>
      <c r="J145" t="s">
        <v>43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4">
        <v>45</v>
      </c>
      <c r="F146" s="4">
        <v>87</v>
      </c>
      <c r="G146" s="4">
        <f>F146-E146</f>
        <v>42</v>
      </c>
      <c r="H146" s="4">
        <f>IF(F146&gt;50,G146*0.2,G146*0.1)</f>
        <v>8.4</v>
      </c>
      <c r="I146" t="s">
        <v>42</v>
      </c>
      <c r="J146" t="s">
        <v>43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4">
        <v>344</v>
      </c>
      <c r="F147" s="4">
        <v>502</v>
      </c>
      <c r="G147" s="4">
        <f>F147-E147</f>
        <v>158</v>
      </c>
      <c r="H147" s="4">
        <f>IF(F147&gt;50,G147*0.2,G147*0.1)</f>
        <v>31.6</v>
      </c>
      <c r="I147" t="s">
        <v>42</v>
      </c>
      <c r="J147" t="s">
        <v>43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4">
        <v>58.3</v>
      </c>
      <c r="F148" s="4">
        <v>98.4</v>
      </c>
      <c r="G148" s="4">
        <f>F148-E148</f>
        <v>40.100000000000009</v>
      </c>
      <c r="H148" s="4">
        <f>IF(F148&gt;50,G148*0.2,G148*0.1)</f>
        <v>8.0200000000000014</v>
      </c>
      <c r="I148" t="s">
        <v>36</v>
      </c>
      <c r="J148" t="s">
        <v>37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4">
        <v>4</v>
      </c>
      <c r="F149" s="4">
        <v>7</v>
      </c>
      <c r="G149" s="4">
        <f>F149-E149</f>
        <v>3</v>
      </c>
      <c r="H149" s="4">
        <f>IF(F149&gt;50,G149*0.2,G149*0.1)</f>
        <v>0.30000000000000004</v>
      </c>
      <c r="I149" t="s">
        <v>40</v>
      </c>
      <c r="J149" t="s">
        <v>41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4">
        <v>344</v>
      </c>
      <c r="F150" s="4">
        <v>502</v>
      </c>
      <c r="G150" s="4">
        <f>F150-E150</f>
        <v>158</v>
      </c>
      <c r="H150" s="4">
        <f>IF(F150&gt;50,G150*0.2,G150*0.1)</f>
        <v>31.6</v>
      </c>
      <c r="I150" t="s">
        <v>36</v>
      </c>
      <c r="J150" t="s">
        <v>37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4">
        <v>60</v>
      </c>
      <c r="F151" s="4">
        <v>124</v>
      </c>
      <c r="G151" s="4">
        <f>F151-E151</f>
        <v>64</v>
      </c>
      <c r="H151" s="4">
        <f>IF(F151&gt;50,G151*0.2,G151*0.1)</f>
        <v>12.8</v>
      </c>
      <c r="I151" t="s">
        <v>40</v>
      </c>
      <c r="J151" t="s">
        <v>41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4">
        <v>60</v>
      </c>
      <c r="F152" s="4">
        <v>124</v>
      </c>
      <c r="G152" s="4">
        <f>F152-E152</f>
        <v>64</v>
      </c>
      <c r="H152" s="4">
        <f>IF(F152&gt;50,G152*0.2,G152*0.1)</f>
        <v>12.8</v>
      </c>
      <c r="I152" t="s">
        <v>38</v>
      </c>
      <c r="J152" t="s">
        <v>39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4">
        <v>45</v>
      </c>
      <c r="F153" s="4">
        <v>87</v>
      </c>
      <c r="G153" s="4">
        <f>F153-E153</f>
        <v>42</v>
      </c>
      <c r="H153" s="4">
        <f>IF(F153&gt;50,G153*0.2,G153*0.1)</f>
        <v>8.4</v>
      </c>
      <c r="I153" t="s">
        <v>36</v>
      </c>
      <c r="J153" t="s">
        <v>37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4">
        <v>344</v>
      </c>
      <c r="F154" s="4">
        <v>502</v>
      </c>
      <c r="G154" s="4">
        <f>F154-E154</f>
        <v>158</v>
      </c>
      <c r="H154" s="4">
        <f>IF(F154&gt;50,G154*0.2,G154*0.1)</f>
        <v>31.6</v>
      </c>
      <c r="I154" t="s">
        <v>40</v>
      </c>
      <c r="J154" t="s">
        <v>41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4">
        <v>58.3</v>
      </c>
      <c r="F155" s="4">
        <v>98.4</v>
      </c>
      <c r="G155" s="4">
        <f>F155-E155</f>
        <v>40.100000000000009</v>
      </c>
      <c r="H155" s="4">
        <f>IF(F155&gt;50,G155*0.2,G155*0.1)</f>
        <v>8.0200000000000014</v>
      </c>
      <c r="I155" t="s">
        <v>38</v>
      </c>
      <c r="J155" t="s">
        <v>39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4">
        <v>45</v>
      </c>
      <c r="F156" s="4">
        <v>87</v>
      </c>
      <c r="G156" s="4">
        <f>F156-E156</f>
        <v>42</v>
      </c>
      <c r="H156" s="4">
        <f>IF(F156&gt;50,G156*0.2,G156*0.1)</f>
        <v>8.4</v>
      </c>
      <c r="I156" t="s">
        <v>40</v>
      </c>
      <c r="J156" t="s">
        <v>41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4">
        <v>60</v>
      </c>
      <c r="F157" s="4">
        <v>124</v>
      </c>
      <c r="G157" s="4">
        <f>F157-E157</f>
        <v>64</v>
      </c>
      <c r="H157" s="4">
        <f>IF(F157&gt;50,G157*0.2,G157*0.1)</f>
        <v>12.8</v>
      </c>
      <c r="I157" t="s">
        <v>40</v>
      </c>
      <c r="J157" t="s">
        <v>41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4">
        <v>4</v>
      </c>
      <c r="F158" s="4">
        <v>7</v>
      </c>
      <c r="G158" s="4">
        <f>F158-E158</f>
        <v>3</v>
      </c>
      <c r="H158" s="4">
        <f>IF(F158&gt;50,G158*0.2,G158*0.1)</f>
        <v>0.30000000000000004</v>
      </c>
      <c r="I158" t="s">
        <v>40</v>
      </c>
      <c r="J158" t="s">
        <v>41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4">
        <v>344</v>
      </c>
      <c r="F159" s="4">
        <v>502</v>
      </c>
      <c r="G159" s="4">
        <f>F159-E159</f>
        <v>158</v>
      </c>
      <c r="H159" s="4">
        <f>IF(F159&gt;50,G159*0.2,G159*0.1)</f>
        <v>31.6</v>
      </c>
      <c r="I159" t="s">
        <v>36</v>
      </c>
      <c r="J159" t="s">
        <v>37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4">
        <v>42</v>
      </c>
      <c r="F160" s="4">
        <v>77</v>
      </c>
      <c r="G160" s="4">
        <f>F160-E160</f>
        <v>35</v>
      </c>
      <c r="H160" s="4">
        <f>IF(F160&gt;50,G160*0.2,G160*0.1)</f>
        <v>7</v>
      </c>
      <c r="I160" t="s">
        <v>40</v>
      </c>
      <c r="J160" t="s">
        <v>41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4">
        <v>58.3</v>
      </c>
      <c r="F161" s="4">
        <v>98.4</v>
      </c>
      <c r="G161" s="4">
        <f>F161-E161</f>
        <v>40.100000000000009</v>
      </c>
      <c r="H161" s="4">
        <f>IF(F161&gt;50,G161*0.2,G161*0.1)</f>
        <v>8.0200000000000014</v>
      </c>
      <c r="I161" t="s">
        <v>42</v>
      </c>
      <c r="J161" t="s">
        <v>43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4">
        <v>45</v>
      </c>
      <c r="F162" s="4">
        <v>87</v>
      </c>
      <c r="G162" s="4">
        <f>F162-E162</f>
        <v>42</v>
      </c>
      <c r="H162" s="4">
        <f>IF(F162&gt;50,G162*0.2,G162*0.1)</f>
        <v>8.4</v>
      </c>
      <c r="I162" t="s">
        <v>38</v>
      </c>
      <c r="J162" t="s">
        <v>39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4">
        <v>4</v>
      </c>
      <c r="F163" s="4">
        <v>7</v>
      </c>
      <c r="G163" s="4">
        <f>F163-E163</f>
        <v>3</v>
      </c>
      <c r="H163" s="4">
        <f>IF(F163&gt;50,G163*0.2,G163*0.1)</f>
        <v>0.30000000000000004</v>
      </c>
      <c r="I163" t="s">
        <v>36</v>
      </c>
      <c r="J163" t="s">
        <v>37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4">
        <v>4</v>
      </c>
      <c r="F164" s="4">
        <v>7</v>
      </c>
      <c r="G164" s="4">
        <f>F164-E164</f>
        <v>3</v>
      </c>
      <c r="H164" s="4">
        <f>IF(F164&gt;50,G164*0.2,G164*0.1)</f>
        <v>0.30000000000000004</v>
      </c>
      <c r="I164" t="s">
        <v>40</v>
      </c>
      <c r="J164" t="s">
        <v>41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4">
        <v>58.3</v>
      </c>
      <c r="F165" s="4">
        <v>98.4</v>
      </c>
      <c r="G165" s="4">
        <f>F165-E165</f>
        <v>40.100000000000009</v>
      </c>
      <c r="H165" s="4">
        <f>IF(F165&gt;50,G165*0.2,G165*0.1)</f>
        <v>8.0200000000000014</v>
      </c>
      <c r="I165" t="s">
        <v>40</v>
      </c>
      <c r="J165" t="s">
        <v>41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4">
        <v>58.3</v>
      </c>
      <c r="F166" s="4">
        <v>98.4</v>
      </c>
      <c r="G166" s="4">
        <f>F166-E166</f>
        <v>40.100000000000009</v>
      </c>
      <c r="H166" s="4">
        <f>IF(F166&gt;50,G166*0.2,G166*0.1)</f>
        <v>8.0200000000000014</v>
      </c>
      <c r="I166" t="s">
        <v>40</v>
      </c>
      <c r="J166" t="s">
        <v>41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4">
        <v>344</v>
      </c>
      <c r="F167" s="4">
        <v>502</v>
      </c>
      <c r="G167" s="4">
        <f>F167-E167</f>
        <v>158</v>
      </c>
      <c r="H167" s="4">
        <f>IF(F167&gt;50,G167*0.2,G167*0.1)</f>
        <v>31.6</v>
      </c>
      <c r="I167" t="s">
        <v>40</v>
      </c>
      <c r="J167" t="s">
        <v>41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4">
        <v>60</v>
      </c>
      <c r="F168" s="4">
        <v>124</v>
      </c>
      <c r="G168" s="4">
        <f>F168-E168</f>
        <v>64</v>
      </c>
      <c r="H168" s="4">
        <f>IF(F168&gt;50,G168*0.2,G168*0.1)</f>
        <v>12.8</v>
      </c>
      <c r="I168" t="s">
        <v>40</v>
      </c>
      <c r="J168" t="s">
        <v>41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4">
        <v>58.3</v>
      </c>
      <c r="F169" s="4">
        <v>98.4</v>
      </c>
      <c r="G169" s="4">
        <f>F169-E169</f>
        <v>40.100000000000009</v>
      </c>
      <c r="H169" s="4">
        <f>IF(F169&gt;50,G169*0.2,G169*0.1)</f>
        <v>8.0200000000000014</v>
      </c>
      <c r="I169" t="s">
        <v>40</v>
      </c>
      <c r="J169" t="s">
        <v>41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4">
        <v>344</v>
      </c>
      <c r="F170" s="4">
        <v>502</v>
      </c>
      <c r="G170" s="4">
        <f>F170-E170</f>
        <v>158</v>
      </c>
      <c r="H170" s="4">
        <f>IF(F170&gt;50,G170*0.2,G170*0.1)</f>
        <v>31.6</v>
      </c>
      <c r="I170" t="s">
        <v>40</v>
      </c>
      <c r="J170" t="s">
        <v>41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4">
        <v>45</v>
      </c>
      <c r="F171" s="4">
        <v>87</v>
      </c>
      <c r="G171" s="4">
        <f>F171-E171</f>
        <v>42</v>
      </c>
      <c r="H171" s="4">
        <f>IF(F171&gt;50,G171*0.2,G171*0.1)</f>
        <v>8.4</v>
      </c>
      <c r="I171" t="s">
        <v>36</v>
      </c>
      <c r="J171" t="s">
        <v>37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4">
        <v>45</v>
      </c>
      <c r="F172" s="4">
        <v>87</v>
      </c>
      <c r="G172" s="4">
        <f>F172-E172</f>
        <v>42</v>
      </c>
      <c r="H172" s="4">
        <f>IF(F172&gt;50,G172*0.2,G172*0.1)</f>
        <v>8.4</v>
      </c>
      <c r="I172" t="s">
        <v>38</v>
      </c>
      <c r="J172" t="s">
        <v>39</v>
      </c>
      <c r="K172" t="s">
        <v>17</v>
      </c>
    </row>
    <row r="174" spans="1:11">
      <c r="A174" s="1"/>
    </row>
    <row r="175" spans="1:11">
      <c r="A175" s="1" t="s">
        <v>47</v>
      </c>
      <c r="F175" s="4">
        <f>SUM(F2:F172)</f>
        <v>17110.599999999995</v>
      </c>
    </row>
    <row r="176" spans="1:11">
      <c r="A176" s="1" t="s">
        <v>48</v>
      </c>
      <c r="F176" s="4">
        <f>SUMIF(F2:F172,"&gt;50")</f>
        <v>16088.399999999994</v>
      </c>
    </row>
    <row r="177" spans="1:6">
      <c r="A177" s="1" t="s">
        <v>49</v>
      </c>
      <c r="F177" s="4">
        <f>SUMIF(F2:F172,"&lt;=50")</f>
        <v>1022.1999999999997</v>
      </c>
    </row>
  </sheetData>
  <sortState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JOHN LAWRENCE</cp:lastModifiedBy>
  <dcterms:created xsi:type="dcterms:W3CDTF">2014-06-11T22:14:31Z</dcterms:created>
  <dcterms:modified xsi:type="dcterms:W3CDTF">2021-02-24T23:03:49Z</dcterms:modified>
</cp:coreProperties>
</file>