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HC  Dashboard\"/>
    </mc:Choice>
  </mc:AlternateContent>
  <bookViews>
    <workbookView xWindow="0" yWindow="576" windowWidth="30720" windowHeight="14688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<sst xmlns="http://schemas.openxmlformats.org/spreadsheetml/2006/main" count="51" uniqueCount="51">
  <si>
    <t>COUNTY</t>
  </si>
  <si>
    <t>ID</t>
  </si>
  <si>
    <t>RURAL %</t>
  </si>
  <si>
    <t>URBAN  %</t>
  </si>
  <si>
    <t>Mombasa</t>
  </si>
  <si>
    <t xml:space="preserve">Kwale </t>
  </si>
  <si>
    <t>Kilifi</t>
  </si>
  <si>
    <t>Tana River</t>
  </si>
  <si>
    <t xml:space="preserve">Lamu </t>
  </si>
  <si>
    <t>Taita taveta</t>
  </si>
  <si>
    <t xml:space="preserve">Embu </t>
  </si>
  <si>
    <t xml:space="preserve">Wajir </t>
  </si>
  <si>
    <t>Mandera</t>
  </si>
  <si>
    <t xml:space="preserve">Marsabit </t>
  </si>
  <si>
    <t xml:space="preserve">Homabay </t>
  </si>
  <si>
    <t>Meru</t>
  </si>
  <si>
    <t>Tharaka-nithi</t>
  </si>
  <si>
    <t xml:space="preserve">Elgeyo-Marakwet </t>
  </si>
  <si>
    <t>Kitui</t>
  </si>
  <si>
    <t>Machakos</t>
  </si>
  <si>
    <t xml:space="preserve">Makueni </t>
  </si>
  <si>
    <t>Nyandarua</t>
  </si>
  <si>
    <t>Nyeri</t>
  </si>
  <si>
    <t>Kirinyaga</t>
  </si>
  <si>
    <t xml:space="preserve">Muranga </t>
  </si>
  <si>
    <t xml:space="preserve">Kiambu </t>
  </si>
  <si>
    <t>Turkana</t>
  </si>
  <si>
    <t>West Pokot</t>
  </si>
  <si>
    <t>Samburu</t>
  </si>
  <si>
    <t>Trans Nzoia</t>
  </si>
  <si>
    <t>Uasin Gishu</t>
  </si>
  <si>
    <t xml:space="preserve">Kakamega </t>
  </si>
  <si>
    <t>Nandi</t>
  </si>
  <si>
    <t xml:space="preserve">Baringo </t>
  </si>
  <si>
    <t xml:space="preserve">Laikipia </t>
  </si>
  <si>
    <t>Nakuru</t>
  </si>
  <si>
    <t>Narok</t>
  </si>
  <si>
    <t>Isiolo</t>
  </si>
  <si>
    <t xml:space="preserve">Kericho </t>
  </si>
  <si>
    <t>Bomet</t>
  </si>
  <si>
    <t xml:space="preserve">Kajiado </t>
  </si>
  <si>
    <t>Vihiga</t>
  </si>
  <si>
    <t>Bungoma</t>
  </si>
  <si>
    <t xml:space="preserve">Busia </t>
  </si>
  <si>
    <t>Siaya</t>
  </si>
  <si>
    <t>Kisumu</t>
  </si>
  <si>
    <t>Garissa</t>
  </si>
  <si>
    <t>Migori</t>
  </si>
  <si>
    <t xml:space="preserve">Kisii </t>
  </si>
  <si>
    <t xml:space="preserve">Nyamira </t>
  </si>
  <si>
    <t>Nairobi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</si>
</sst>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pulation-distribution-county-2009-2018-national-coun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y_Populatio _UNICEF"/>
      <sheetName val="Projected Pop per county"/>
      <sheetName val="Urban vs Rural By County"/>
      <sheetName val="Sheet1"/>
    </sheetNames>
    <sheetDataSet>
      <sheetData sheetId="0">
        <row r="5">
          <cell r="A5" t="str">
            <v>Mombasa</v>
          </cell>
          <cell r="B5">
            <v>1</v>
          </cell>
          <cell r="C5" t="str">
            <v>KE01</v>
          </cell>
          <cell r="D5">
            <v>939370</v>
          </cell>
          <cell r="E5">
            <v>966611.73</v>
          </cell>
          <cell r="F5">
            <v>994643.47016999987</v>
          </cell>
          <cell r="G5">
            <v>1023488.1308049299</v>
          </cell>
          <cell r="H5">
            <v>1053169.2865982729</v>
          </cell>
          <cell r="I5">
            <v>1083711.1959096226</v>
          </cell>
          <cell r="J5">
            <v>1115138.8205910018</v>
          </cell>
          <cell r="K5">
            <v>1147477.8463881407</v>
          </cell>
          <cell r="L5">
            <v>1180754.7039333968</v>
          </cell>
          <cell r="M5">
            <v>1214996.5903474651</v>
          </cell>
          <cell r="N5">
            <v>1250231.4914675418</v>
          </cell>
        </row>
        <row r="6">
          <cell r="A6" t="str">
            <v xml:space="preserve">Kwale </v>
          </cell>
          <cell r="B6">
            <v>2</v>
          </cell>
          <cell r="C6" t="str">
            <v>KE02</v>
          </cell>
          <cell r="D6">
            <v>649931</v>
          </cell>
          <cell r="E6">
            <v>668778.99899999995</v>
          </cell>
          <cell r="F6">
            <v>688173.58997099986</v>
          </cell>
          <cell r="G6">
            <v>708130.62408015889</v>
          </cell>
          <cell r="H6">
            <v>728666.41217848356</v>
          </cell>
          <cell r="I6">
            <v>749797.73813165957</v>
          </cell>
          <cell r="J6">
            <v>771541.87253747776</v>
          </cell>
          <cell r="K6">
            <v>793916.58684106462</v>
          </cell>
          <cell r="L6">
            <v>816940.16785945545</v>
          </cell>
          <cell r="M6">
            <v>840631.43272737961</v>
          </cell>
          <cell r="N6">
            <v>865009.74427647365</v>
          </cell>
        </row>
        <row r="7">
          <cell r="A7" t="str">
            <v>Kilifi</v>
          </cell>
          <cell r="B7">
            <v>3</v>
          </cell>
          <cell r="C7" t="str">
            <v>KE03</v>
          </cell>
          <cell r="D7">
            <v>1109735</v>
          </cell>
          <cell r="E7">
            <v>1141917.3150000002</v>
          </cell>
          <cell r="F7">
            <v>1175032.9171350002</v>
          </cell>
          <cell r="G7">
            <v>1209108.871731915</v>
          </cell>
          <cell r="H7">
            <v>1244173.0290121406</v>
          </cell>
          <cell r="I7">
            <v>1280254.0468534927</v>
          </cell>
          <cell r="J7">
            <v>1317381.4142122439</v>
          </cell>
          <cell r="K7">
            <v>1355585.475224399</v>
          </cell>
          <cell r="L7">
            <v>1394897.4540059066</v>
          </cell>
          <cell r="M7">
            <v>1435349.4801720777</v>
          </cell>
          <cell r="N7">
            <v>1476974.6150970683</v>
          </cell>
        </row>
        <row r="8">
          <cell r="A8" t="str">
            <v>Tana River</v>
          </cell>
          <cell r="B8">
            <v>4</v>
          </cell>
          <cell r="C8" t="str">
            <v>KE04</v>
          </cell>
          <cell r="D8">
            <v>240075</v>
          </cell>
          <cell r="E8">
            <v>247037.17499999999</v>
          </cell>
          <cell r="F8">
            <v>254201.25307499996</v>
          </cell>
          <cell r="G8">
            <v>261573.08941417496</v>
          </cell>
          <cell r="H8">
            <v>269158.709007186</v>
          </cell>
          <cell r="I8">
            <v>276964.31156839436</v>
          </cell>
          <cell r="J8">
            <v>284996.27660387778</v>
          </cell>
          <cell r="K8">
            <v>293261.16862539027</v>
          </cell>
          <cell r="L8">
            <v>301765.74251552654</v>
          </cell>
          <cell r="M8">
            <v>310516.94904847682</v>
          </cell>
          <cell r="N8">
            <v>319521.94057088264</v>
          </cell>
        </row>
        <row r="9">
          <cell r="A9" t="str">
            <v xml:space="preserve">Lamu </v>
          </cell>
          <cell r="B9">
            <v>5</v>
          </cell>
          <cell r="C9" t="str">
            <v>KE05</v>
          </cell>
          <cell r="D9">
            <v>101539</v>
          </cell>
          <cell r="E9">
            <v>104483.63100000001</v>
          </cell>
          <cell r="F9">
            <v>107513.65629900001</v>
          </cell>
          <cell r="G9">
            <v>110631.55233167102</v>
          </cell>
          <cell r="H9">
            <v>113839.86734928946</v>
          </cell>
          <cell r="I9">
            <v>117141.22350241884</v>
          </cell>
          <cell r="J9">
            <v>120538.318983989</v>
          </cell>
          <cell r="K9">
            <v>124033.93023452467</v>
          </cell>
          <cell r="L9">
            <v>127630.91421132589</v>
          </cell>
          <cell r="M9">
            <v>131332.21072345434</v>
          </cell>
          <cell r="N9">
            <v>135140.84483443454</v>
          </cell>
        </row>
        <row r="10">
          <cell r="A10" t="str">
            <v>Taita taveta</v>
          </cell>
          <cell r="B10">
            <v>6</v>
          </cell>
          <cell r="C10" t="str">
            <v>KE06</v>
          </cell>
          <cell r="D10">
            <v>284657</v>
          </cell>
          <cell r="E10">
            <v>292912.05300000001</v>
          </cell>
          <cell r="F10">
            <v>301406.50253699999</v>
          </cell>
          <cell r="G10">
            <v>310147.29111057299</v>
          </cell>
          <cell r="H10">
            <v>319141.56255277962</v>
          </cell>
          <cell r="I10">
            <v>328396.66786681022</v>
          </cell>
          <cell r="J10">
            <v>337920.17123494769</v>
          </cell>
          <cell r="K10">
            <v>347719.85620076122</v>
          </cell>
          <cell r="L10">
            <v>357803.73203058325</v>
          </cell>
          <cell r="M10">
            <v>368180.04025947012</v>
          </cell>
          <cell r="N10">
            <v>378857.26142699481</v>
          </cell>
        </row>
        <row r="11">
          <cell r="A11" t="str">
            <v xml:space="preserve">Embu </v>
          </cell>
          <cell r="B11">
            <v>7</v>
          </cell>
          <cell r="C11" t="str">
            <v>KE07</v>
          </cell>
          <cell r="D11">
            <v>516212</v>
          </cell>
          <cell r="E11">
            <v>526536.24</v>
          </cell>
          <cell r="F11">
            <v>537066.96479999996</v>
          </cell>
          <cell r="G11">
            <v>547808.30409600004</v>
          </cell>
          <cell r="H11">
            <v>558764.47017791995</v>
          </cell>
          <cell r="I11">
            <v>569939.75958147831</v>
          </cell>
          <cell r="J11">
            <v>581338.55477310787</v>
          </cell>
          <cell r="K11">
            <v>592965.32586857001</v>
          </cell>
          <cell r="L11">
            <v>604824.63238594134</v>
          </cell>
          <cell r="M11">
            <v>616921.12503366009</v>
          </cell>
          <cell r="N11">
            <v>629259.54753433331</v>
          </cell>
        </row>
        <row r="12">
          <cell r="A12" t="str">
            <v xml:space="preserve">Wajir </v>
          </cell>
          <cell r="B12">
            <v>8</v>
          </cell>
          <cell r="C12" t="str">
            <v>KE08</v>
          </cell>
          <cell r="D12">
            <v>661941</v>
          </cell>
          <cell r="E12">
            <v>720191.80799999996</v>
          </cell>
          <cell r="F12">
            <v>783568.6871039999</v>
          </cell>
          <cell r="G12">
            <v>852522.73156915198</v>
          </cell>
          <cell r="H12">
            <v>927544.73194723739</v>
          </cell>
          <cell r="I12">
            <v>1009168.6683585944</v>
          </cell>
          <cell r="J12">
            <v>1097975.5111741505</v>
          </cell>
          <cell r="K12">
            <v>1194597.3561574756</v>
          </cell>
          <cell r="L12">
            <v>1299721.9234993334</v>
          </cell>
          <cell r="M12">
            <v>1414097.452767275</v>
          </cell>
          <cell r="N12">
            <v>1538538.0286107953</v>
          </cell>
        </row>
        <row r="13">
          <cell r="A13" t="str">
            <v>Mandera</v>
          </cell>
          <cell r="B13">
            <v>9</v>
          </cell>
          <cell r="C13" t="str">
            <v>KE09</v>
          </cell>
          <cell r="D13">
            <v>1025756</v>
          </cell>
          <cell r="E13">
            <v>1116022.5279999999</v>
          </cell>
          <cell r="F13">
            <v>1214232.5104639998</v>
          </cell>
          <cell r="G13">
            <v>1321084.9713848319</v>
          </cell>
          <cell r="H13">
            <v>1437340.4488666973</v>
          </cell>
          <cell r="I13">
            <v>1563826.4083669668</v>
          </cell>
          <cell r="J13">
            <v>1701443.1323032596</v>
          </cell>
          <cell r="K13">
            <v>1851170.1279459465</v>
          </cell>
          <cell r="L13">
            <v>2014073.0992051899</v>
          </cell>
          <cell r="M13">
            <v>2191311.5319352467</v>
          </cell>
          <cell r="N13">
            <v>2384146.9467455484</v>
          </cell>
        </row>
        <row r="14">
          <cell r="A14" t="str">
            <v xml:space="preserve">Marsabit </v>
          </cell>
          <cell r="B14">
            <v>10</v>
          </cell>
          <cell r="C14" t="str">
            <v>KE10</v>
          </cell>
          <cell r="D14">
            <v>291166</v>
          </cell>
          <cell r="E14">
            <v>296989.32</v>
          </cell>
          <cell r="F14">
            <v>302929.10639999999</v>
          </cell>
          <cell r="G14">
            <v>308987.68852799997</v>
          </cell>
          <cell r="H14">
            <v>315167.44229855994</v>
          </cell>
          <cell r="I14">
            <v>321470.7911445311</v>
          </cell>
          <cell r="J14">
            <v>327900.20696742175</v>
          </cell>
          <cell r="K14">
            <v>334458.21110677015</v>
          </cell>
          <cell r="L14">
            <v>341147.37532890553</v>
          </cell>
          <cell r="M14">
            <v>347970.32283548359</v>
          </cell>
          <cell r="N14">
            <v>354929.72929219331</v>
          </cell>
        </row>
        <row r="15">
          <cell r="A15" t="str">
            <v xml:space="preserve">Homabay </v>
          </cell>
          <cell r="B15">
            <v>11</v>
          </cell>
          <cell r="C15" t="str">
            <v>KE11</v>
          </cell>
          <cell r="D15">
            <v>963794</v>
          </cell>
          <cell r="E15">
            <v>984033.674</v>
          </cell>
          <cell r="F15">
            <v>1004698.3811540001</v>
          </cell>
          <cell r="G15">
            <v>1025797.0471582342</v>
          </cell>
          <cell r="H15">
            <v>1047338.785148557</v>
          </cell>
          <cell r="I15">
            <v>1069332.8996366768</v>
          </cell>
          <cell r="J15">
            <v>1091788.890529047</v>
          </cell>
          <cell r="K15">
            <v>1114716.457230157</v>
          </cell>
          <cell r="L15">
            <v>1138125.5028319901</v>
          </cell>
          <cell r="M15">
            <v>1162026.1383914619</v>
          </cell>
          <cell r="N15">
            <v>1186428.6872976825</v>
          </cell>
        </row>
        <row r="16">
          <cell r="A16" t="str">
            <v>Meru</v>
          </cell>
          <cell r="B16">
            <v>12</v>
          </cell>
          <cell r="C16" t="str">
            <v>KE12</v>
          </cell>
          <cell r="D16">
            <v>1356301</v>
          </cell>
          <cell r="E16">
            <v>1383427.02</v>
          </cell>
          <cell r="F16">
            <v>1411095.5604000001</v>
          </cell>
          <cell r="G16">
            <v>1439317.4716080001</v>
          </cell>
          <cell r="H16">
            <v>1468103.82104016</v>
          </cell>
          <cell r="I16">
            <v>1497465.8974609631</v>
          </cell>
          <cell r="J16">
            <v>1527415.2154101825</v>
          </cell>
          <cell r="K16">
            <v>1557963.5197183862</v>
          </cell>
          <cell r="L16">
            <v>1589122.7901127539</v>
          </cell>
          <cell r="M16">
            <v>1620905.2459150087</v>
          </cell>
          <cell r="N16">
            <v>1653323.3508333089</v>
          </cell>
        </row>
        <row r="17">
          <cell r="A17" t="str">
            <v>Tharaka-nithi</v>
          </cell>
          <cell r="B17">
            <v>13</v>
          </cell>
          <cell r="C17" t="str">
            <v>KE13</v>
          </cell>
          <cell r="D17">
            <v>365330</v>
          </cell>
          <cell r="E17">
            <v>372636.6</v>
          </cell>
          <cell r="F17">
            <v>380089.33199999999</v>
          </cell>
          <cell r="G17">
            <v>387691.11864000006</v>
          </cell>
          <cell r="H17">
            <v>395444.94101280003</v>
          </cell>
          <cell r="I17">
            <v>403353.83983305597</v>
          </cell>
          <cell r="J17">
            <v>411420.9166297171</v>
          </cell>
          <cell r="K17">
            <v>419649.33496231143</v>
          </cell>
          <cell r="L17">
            <v>428042.32166155765</v>
          </cell>
          <cell r="M17">
            <v>436603.16809478879</v>
          </cell>
          <cell r="N17">
            <v>445335.23145668459</v>
          </cell>
        </row>
        <row r="18">
          <cell r="A18" t="str">
            <v xml:space="preserve">Elgeyo-Marakwet </v>
          </cell>
          <cell r="B18">
            <v>14</v>
          </cell>
          <cell r="C18" t="str">
            <v>KE14</v>
          </cell>
          <cell r="D18">
            <v>369998</v>
          </cell>
          <cell r="E18">
            <v>383317.92800000007</v>
          </cell>
          <cell r="F18">
            <v>397117.3734080001</v>
          </cell>
          <cell r="G18">
            <v>411413.59885068808</v>
          </cell>
          <cell r="H18">
            <v>426224.48840931285</v>
          </cell>
          <cell r="I18">
            <v>441568.56999204814</v>
          </cell>
          <cell r="J18">
            <v>457465.03851176187</v>
          </cell>
          <cell r="K18">
            <v>473933.77989818528</v>
          </cell>
          <cell r="L18">
            <v>490995.39597451995</v>
          </cell>
          <cell r="M18">
            <v>508671.23022960272</v>
          </cell>
          <cell r="N18">
            <v>526983.39451786841</v>
          </cell>
        </row>
        <row r="19">
          <cell r="A19" t="str">
            <v>Kitui</v>
          </cell>
          <cell r="B19">
            <v>15</v>
          </cell>
          <cell r="C19" t="str">
            <v>KE15</v>
          </cell>
          <cell r="D19">
            <v>1012709</v>
          </cell>
          <cell r="E19">
            <v>1032963.18</v>
          </cell>
          <cell r="F19">
            <v>1053622.4436000001</v>
          </cell>
          <cell r="G19">
            <v>1074694.8924720003</v>
          </cell>
          <cell r="H19">
            <v>1096188.7903214404</v>
          </cell>
          <cell r="I19">
            <v>1118112.5661278693</v>
          </cell>
          <cell r="J19">
            <v>1140474.8174504268</v>
          </cell>
          <cell r="K19">
            <v>1163284.3137994353</v>
          </cell>
          <cell r="L19">
            <v>1186550.0000754239</v>
          </cell>
          <cell r="M19">
            <v>1210281.0000769324</v>
          </cell>
          <cell r="N19">
            <v>1234486.620078471</v>
          </cell>
        </row>
        <row r="20">
          <cell r="A20" t="str">
            <v>Machakos</v>
          </cell>
          <cell r="B20">
            <v>16</v>
          </cell>
          <cell r="C20" t="str">
            <v>KE16</v>
          </cell>
          <cell r="D20">
            <v>1098584</v>
          </cell>
          <cell r="E20">
            <v>1120555.68</v>
          </cell>
          <cell r="F20">
            <v>1142966.7936</v>
          </cell>
          <cell r="G20">
            <v>1165826.1294720001</v>
          </cell>
          <cell r="H20">
            <v>1189142.6520614401</v>
          </cell>
          <cell r="I20">
            <v>1212925.5051026689</v>
          </cell>
          <cell r="J20">
            <v>1237184.0152047223</v>
          </cell>
          <cell r="K20">
            <v>1261927.6955088167</v>
          </cell>
          <cell r="L20">
            <v>1287166.249418993</v>
          </cell>
          <cell r="M20">
            <v>1312909.5744073729</v>
          </cell>
          <cell r="N20">
            <v>1339167.7658955203</v>
          </cell>
        </row>
        <row r="21">
          <cell r="A21" t="str">
            <v xml:space="preserve">Makueni </v>
          </cell>
          <cell r="B21">
            <v>17</v>
          </cell>
          <cell r="C21" t="str">
            <v>KE17</v>
          </cell>
          <cell r="D21">
            <v>884527</v>
          </cell>
          <cell r="E21">
            <v>902217.54</v>
          </cell>
          <cell r="F21">
            <v>920261.89080000005</v>
          </cell>
          <cell r="G21">
            <v>938667.12861600006</v>
          </cell>
          <cell r="H21">
            <v>957440.47118832008</v>
          </cell>
          <cell r="I21">
            <v>976589.28061208641</v>
          </cell>
          <cell r="J21">
            <v>996121.06622432813</v>
          </cell>
          <cell r="K21">
            <v>1016043.4875488147</v>
          </cell>
          <cell r="L21">
            <v>1036364.357299791</v>
          </cell>
          <cell r="M21">
            <v>1057091.6444457867</v>
          </cell>
          <cell r="N21">
            <v>1078233.4773347024</v>
          </cell>
        </row>
        <row r="22">
          <cell r="A22" t="str">
            <v>Nyandarua</v>
          </cell>
          <cell r="B22">
            <v>18</v>
          </cell>
          <cell r="C22" t="str">
            <v>KE18</v>
          </cell>
          <cell r="D22">
            <v>596268</v>
          </cell>
          <cell r="E22">
            <v>605808.28800000006</v>
          </cell>
          <cell r="F22">
            <v>615501.22060800006</v>
          </cell>
          <cell r="G22">
            <v>625349.24013772805</v>
          </cell>
          <cell r="H22">
            <v>635354.82797993172</v>
          </cell>
          <cell r="I22">
            <v>645520.50522761059</v>
          </cell>
          <cell r="J22">
            <v>655848.83331125241</v>
          </cell>
          <cell r="K22">
            <v>666342.41464423237</v>
          </cell>
          <cell r="L22">
            <v>677003.89327854011</v>
          </cell>
          <cell r="M22">
            <v>687835.95557099674</v>
          </cell>
          <cell r="N22">
            <v>698841.33086013258</v>
          </cell>
        </row>
        <row r="23">
          <cell r="A23" t="str">
            <v>Nyeri</v>
          </cell>
          <cell r="B23">
            <v>19</v>
          </cell>
          <cell r="C23" t="str">
            <v>KE19</v>
          </cell>
          <cell r="D23">
            <v>693558</v>
          </cell>
          <cell r="E23">
            <v>704654.92800000007</v>
          </cell>
          <cell r="F23">
            <v>715929.40684800001</v>
          </cell>
          <cell r="G23">
            <v>727384.27735756803</v>
          </cell>
          <cell r="H23">
            <v>739022.42579528911</v>
          </cell>
          <cell r="I23">
            <v>750846.7846080137</v>
          </cell>
          <cell r="J23">
            <v>762860.33316174196</v>
          </cell>
          <cell r="K23">
            <v>775066.09849232982</v>
          </cell>
          <cell r="L23">
            <v>787467.15606820711</v>
          </cell>
          <cell r="M23">
            <v>800066.63056529837</v>
          </cell>
          <cell r="N23">
            <v>812867.69665434305</v>
          </cell>
        </row>
        <row r="24">
          <cell r="A24" t="str">
            <v>Kirinyaga</v>
          </cell>
          <cell r="B24">
            <v>20</v>
          </cell>
          <cell r="C24" t="str">
            <v>KE20</v>
          </cell>
          <cell r="D24">
            <v>528054</v>
          </cell>
          <cell r="E24">
            <v>536502.86400000006</v>
          </cell>
          <cell r="F24">
            <v>545086.90982400009</v>
          </cell>
          <cell r="G24">
            <v>553808.30038118409</v>
          </cell>
          <cell r="H24">
            <v>562669.23318728304</v>
          </cell>
          <cell r="I24">
            <v>571671.94091827958</v>
          </cell>
          <cell r="J24">
            <v>580818.69197297201</v>
          </cell>
          <cell r="K24">
            <v>590111.79104453954</v>
          </cell>
          <cell r="L24">
            <v>599553.57970125217</v>
          </cell>
          <cell r="M24">
            <v>609146.43697647227</v>
          </cell>
          <cell r="N24">
            <v>618892.77996809571</v>
          </cell>
        </row>
        <row r="25">
          <cell r="A25" t="str">
            <v xml:space="preserve">Muranga </v>
          </cell>
          <cell r="B25">
            <v>21</v>
          </cell>
          <cell r="C25" t="str">
            <v>KE21</v>
          </cell>
          <cell r="D25">
            <v>942581</v>
          </cell>
          <cell r="E25">
            <v>957662.29599999997</v>
          </cell>
          <cell r="F25">
            <v>972984.89273600001</v>
          </cell>
          <cell r="G25">
            <v>988552.65101977589</v>
          </cell>
          <cell r="H25">
            <v>1004369.4934360924</v>
          </cell>
          <cell r="I25">
            <v>1020439.4053310697</v>
          </cell>
          <cell r="J25">
            <v>1036766.4358163669</v>
          </cell>
          <cell r="K25">
            <v>1053354.6987894287</v>
          </cell>
          <cell r="L25">
            <v>1070208.3739700597</v>
          </cell>
          <cell r="M25">
            <v>1087331.7079535807</v>
          </cell>
          <cell r="N25">
            <v>1104729.0152808379</v>
          </cell>
        </row>
        <row r="26">
          <cell r="A26" t="str">
            <v xml:space="preserve">Kiambu </v>
          </cell>
          <cell r="B26">
            <v>22</v>
          </cell>
          <cell r="C26" t="str">
            <v>KE22</v>
          </cell>
          <cell r="D26">
            <v>1623282</v>
          </cell>
          <cell r="E26">
            <v>1649254.5120000001</v>
          </cell>
          <cell r="F26">
            <v>1675642.5841919999</v>
          </cell>
          <cell r="G26">
            <v>1702452.8655390718</v>
          </cell>
          <cell r="H26">
            <v>1729692.111387697</v>
          </cell>
          <cell r="I26">
            <v>1757367.1851699001</v>
          </cell>
          <cell r="J26">
            <v>1785485.0601326185</v>
          </cell>
          <cell r="K26">
            <v>1814052.8210947404</v>
          </cell>
          <cell r="L26">
            <v>1843077.6662322562</v>
          </cell>
          <cell r="M26">
            <v>1872566.9088919724</v>
          </cell>
          <cell r="N26">
            <v>1902527.9794342436</v>
          </cell>
        </row>
        <row r="27">
          <cell r="A27" t="str">
            <v>Turkana</v>
          </cell>
          <cell r="B27">
            <v>23</v>
          </cell>
          <cell r="C27" t="str">
            <v>KE23</v>
          </cell>
          <cell r="D27">
            <v>855399</v>
          </cell>
          <cell r="E27">
            <v>886193.36400000006</v>
          </cell>
          <cell r="F27">
            <v>918096.32510400016</v>
          </cell>
          <cell r="G27">
            <v>951147.79280774412</v>
          </cell>
          <cell r="H27">
            <v>985389.11334882304</v>
          </cell>
          <cell r="I27">
            <v>1020863.1214293807</v>
          </cell>
          <cell r="J27">
            <v>1057614.1938008384</v>
          </cell>
          <cell r="K27">
            <v>1095688.3047776686</v>
          </cell>
          <cell r="L27">
            <v>1135133.0837496647</v>
          </cell>
          <cell r="M27">
            <v>1175997.8747646529</v>
          </cell>
          <cell r="N27">
            <v>1218333.7982561805</v>
          </cell>
        </row>
        <row r="28">
          <cell r="A28" t="str">
            <v>West Pokot</v>
          </cell>
          <cell r="B28">
            <v>24</v>
          </cell>
          <cell r="C28" t="str">
            <v>KE24</v>
          </cell>
          <cell r="D28">
            <v>512690</v>
          </cell>
          <cell r="E28">
            <v>531146.84</v>
          </cell>
          <cell r="F28">
            <v>550268.12624000013</v>
          </cell>
          <cell r="G28">
            <v>570077.77878464013</v>
          </cell>
          <cell r="H28">
            <v>590600.57882088725</v>
          </cell>
          <cell r="I28">
            <v>611862.19965843915</v>
          </cell>
          <cell r="J28">
            <v>633889.23884614289</v>
          </cell>
          <cell r="K28">
            <v>656709.25144460401</v>
          </cell>
          <cell r="L28">
            <v>680350.78449660982</v>
          </cell>
          <cell r="M28">
            <v>704843.41273848782</v>
          </cell>
          <cell r="N28">
            <v>730217.77559707337</v>
          </cell>
        </row>
        <row r="29">
          <cell r="A29" t="str">
            <v>Samburu</v>
          </cell>
          <cell r="B29">
            <v>25</v>
          </cell>
          <cell r="C29" t="str">
            <v>KE25</v>
          </cell>
          <cell r="D29">
            <v>223947</v>
          </cell>
          <cell r="E29">
            <v>232009.092</v>
          </cell>
          <cell r="F29">
            <v>240361.41931200001</v>
          </cell>
          <cell r="G29">
            <v>249014.43040723199</v>
          </cell>
          <cell r="H29">
            <v>257978.94990189237</v>
          </cell>
          <cell r="I29">
            <v>267266.19209836051</v>
          </cell>
          <cell r="J29">
            <v>276887.77501390153</v>
          </cell>
          <cell r="K29">
            <v>286855.73491440195</v>
          </cell>
          <cell r="L29">
            <v>297182.54137132043</v>
          </cell>
          <cell r="M29">
            <v>307881.11286068795</v>
          </cell>
          <cell r="N29">
            <v>318964.83292367274</v>
          </cell>
        </row>
        <row r="30">
          <cell r="A30" t="str">
            <v>Trans Nzoia</v>
          </cell>
          <cell r="B30">
            <v>26</v>
          </cell>
          <cell r="C30" t="str">
            <v>KE26</v>
          </cell>
          <cell r="D30">
            <v>818757</v>
          </cell>
          <cell r="E30">
            <v>848232.25200000009</v>
          </cell>
          <cell r="F30">
            <v>878768.61307200009</v>
          </cell>
          <cell r="G30">
            <v>910404.28314259206</v>
          </cell>
          <cell r="H30">
            <v>943178.83733572543</v>
          </cell>
          <cell r="I30">
            <v>977133.27547981159</v>
          </cell>
          <cell r="J30">
            <v>1012310.0733970848</v>
          </cell>
          <cell r="K30">
            <v>1048753.2360393798</v>
          </cell>
          <cell r="L30">
            <v>1086508.3525367975</v>
          </cell>
          <cell r="M30">
            <v>1125622.6532281223</v>
          </cell>
          <cell r="N30">
            <v>1166145.0687443346</v>
          </cell>
        </row>
        <row r="31">
          <cell r="A31" t="str">
            <v>Uasin Gishu</v>
          </cell>
          <cell r="B31">
            <v>27</v>
          </cell>
          <cell r="C31" t="str">
            <v>KE27</v>
          </cell>
          <cell r="D31">
            <v>894179</v>
          </cell>
          <cell r="E31">
            <v>926369.44400000013</v>
          </cell>
          <cell r="F31">
            <v>959718.74398400018</v>
          </cell>
          <cell r="G31">
            <v>994268.61876742414</v>
          </cell>
          <cell r="H31">
            <v>1030062.2890430514</v>
          </cell>
          <cell r="I31">
            <v>1067144.5314486013</v>
          </cell>
          <cell r="J31">
            <v>1105561.7345807508</v>
          </cell>
          <cell r="K31">
            <v>1145361.9570256579</v>
          </cell>
          <cell r="L31">
            <v>1186594.9874785815</v>
          </cell>
          <cell r="M31">
            <v>1229312.4070278106</v>
          </cell>
          <cell r="N31">
            <v>1273567.6536808116</v>
          </cell>
        </row>
        <row r="32">
          <cell r="A32" t="str">
            <v xml:space="preserve">Kakamega </v>
          </cell>
          <cell r="B32">
            <v>28</v>
          </cell>
          <cell r="C32" t="str">
            <v>KE28</v>
          </cell>
          <cell r="D32">
            <v>1660651</v>
          </cell>
          <cell r="E32">
            <v>1702167.2750000001</v>
          </cell>
          <cell r="F32">
            <v>1744721.4568750001</v>
          </cell>
          <cell r="G32">
            <v>1788339.4932968752</v>
          </cell>
          <cell r="H32">
            <v>1833047.980629297</v>
          </cell>
          <cell r="I32">
            <v>1878874.1801450292</v>
          </cell>
          <cell r="J32">
            <v>1925846.0346486552</v>
          </cell>
          <cell r="K32">
            <v>1973992.1855148715</v>
          </cell>
          <cell r="L32">
            <v>2023341.9901527432</v>
          </cell>
          <cell r="M32">
            <v>2073925.5399065618</v>
          </cell>
          <cell r="N32">
            <v>2125773.678404226</v>
          </cell>
        </row>
        <row r="33">
          <cell r="A33" t="str">
            <v>Nandi</v>
          </cell>
          <cell r="B33">
            <v>29</v>
          </cell>
          <cell r="C33" t="str">
            <v>KE29</v>
          </cell>
          <cell r="D33">
            <v>752965</v>
          </cell>
          <cell r="E33">
            <v>780071.74</v>
          </cell>
          <cell r="F33">
            <v>808154.32264000003</v>
          </cell>
          <cell r="G33">
            <v>837247.87825504004</v>
          </cell>
          <cell r="H33">
            <v>867388.80187222152</v>
          </cell>
          <cell r="I33">
            <v>898614.79873962153</v>
          </cell>
          <cell r="J33">
            <v>930964.93149424787</v>
          </cell>
          <cell r="K33">
            <v>964479.66902804072</v>
          </cell>
          <cell r="L33">
            <v>999200.93711305025</v>
          </cell>
          <cell r="M33">
            <v>1035172.1708491201</v>
          </cell>
          <cell r="N33">
            <v>1072438.3689996884</v>
          </cell>
        </row>
        <row r="34">
          <cell r="A34" t="str">
            <v xml:space="preserve">Baringo </v>
          </cell>
          <cell r="B34">
            <v>30</v>
          </cell>
          <cell r="C34" t="str">
            <v>KE30</v>
          </cell>
          <cell r="D34">
            <v>555561</v>
          </cell>
          <cell r="E34">
            <v>575561.196</v>
          </cell>
          <cell r="F34">
            <v>596281.39905600005</v>
          </cell>
          <cell r="G34">
            <v>617747.529422016</v>
          </cell>
          <cell r="H34">
            <v>639986.44048120861</v>
          </cell>
          <cell r="I34">
            <v>663025.9523385322</v>
          </cell>
          <cell r="J34">
            <v>686894.88662271935</v>
          </cell>
          <cell r="K34">
            <v>711623.10254113714</v>
          </cell>
          <cell r="L34">
            <v>737241.53423261817</v>
          </cell>
          <cell r="M34">
            <v>763782.22946499242</v>
          </cell>
          <cell r="N34">
            <v>791278.38972573215</v>
          </cell>
        </row>
        <row r="35">
          <cell r="A35" t="str">
            <v xml:space="preserve">Laikipia </v>
          </cell>
          <cell r="B35">
            <v>31</v>
          </cell>
          <cell r="C35" t="str">
            <v>KE31</v>
          </cell>
          <cell r="D35">
            <v>399227</v>
          </cell>
          <cell r="E35">
            <v>413599.17200000002</v>
          </cell>
          <cell r="F35">
            <v>428488.74219200003</v>
          </cell>
          <cell r="G35">
            <v>443914.33691091201</v>
          </cell>
          <cell r="H35">
            <v>459895.25303970487</v>
          </cell>
          <cell r="I35">
            <v>476451.48214913427</v>
          </cell>
          <cell r="J35">
            <v>493603.73550650309</v>
          </cell>
          <cell r="K35">
            <v>511373.46998473717</v>
          </cell>
          <cell r="L35">
            <v>529782.91490418778</v>
          </cell>
          <cell r="M35">
            <v>548855.09984073858</v>
          </cell>
          <cell r="N35">
            <v>568613.88343500509</v>
          </cell>
        </row>
        <row r="36">
          <cell r="A36" t="str">
            <v>Nakuru</v>
          </cell>
          <cell r="B36">
            <v>32</v>
          </cell>
          <cell r="C36" t="str">
            <v>KE32</v>
          </cell>
          <cell r="D36">
            <v>1603325</v>
          </cell>
          <cell r="E36">
            <v>1661044.7</v>
          </cell>
          <cell r="F36">
            <v>1720842.3092000003</v>
          </cell>
          <cell r="G36">
            <v>1782792.6323312002</v>
          </cell>
          <cell r="H36">
            <v>1846973.1670951233</v>
          </cell>
          <cell r="I36">
            <v>1913464.2011105479</v>
          </cell>
          <cell r="J36">
            <v>1982348.9123505277</v>
          </cell>
          <cell r="K36">
            <v>2053713.4731951465</v>
          </cell>
          <cell r="L36">
            <v>2127647.158230172</v>
          </cell>
          <cell r="M36">
            <v>2204242.4559264584</v>
          </cell>
          <cell r="N36">
            <v>2283595.1843398106</v>
          </cell>
        </row>
        <row r="37">
          <cell r="A37" t="str">
            <v>Narok</v>
          </cell>
          <cell r="B37">
            <v>33</v>
          </cell>
          <cell r="C37" t="str">
            <v>KE33</v>
          </cell>
          <cell r="D37">
            <v>850920</v>
          </cell>
          <cell r="E37">
            <v>881553.12</v>
          </cell>
          <cell r="F37">
            <v>913289.03232</v>
          </cell>
          <cell r="G37">
            <v>946167.4374835199</v>
          </cell>
          <cell r="H37">
            <v>980229.46523292677</v>
          </cell>
          <cell r="I37">
            <v>1015517.7259813122</v>
          </cell>
          <cell r="J37">
            <v>1052076.3641166394</v>
          </cell>
          <cell r="K37">
            <v>1089951.1132248384</v>
          </cell>
          <cell r="L37">
            <v>1129189.3533009326</v>
          </cell>
          <cell r="M37">
            <v>1169840.1700197663</v>
          </cell>
          <cell r="N37">
            <v>1211954.4161404779</v>
          </cell>
        </row>
        <row r="38">
          <cell r="A38" t="str">
            <v>Isiolo</v>
          </cell>
          <cell r="B38">
            <v>34</v>
          </cell>
          <cell r="C38" t="str">
            <v>KE34</v>
          </cell>
          <cell r="D38">
            <v>143294</v>
          </cell>
          <cell r="E38">
            <v>146159.88</v>
          </cell>
          <cell r="F38">
            <v>149083.07760000002</v>
          </cell>
          <cell r="G38">
            <v>152064.73915200002</v>
          </cell>
          <cell r="H38">
            <v>155106.03393504003</v>
          </cell>
          <cell r="I38">
            <v>158208.15461374083</v>
          </cell>
          <cell r="J38">
            <v>161372.31770601566</v>
          </cell>
          <cell r="K38">
            <v>164599.76406013596</v>
          </cell>
          <cell r="L38">
            <v>167891.75934133868</v>
          </cell>
          <cell r="M38">
            <v>171249.59452816544</v>
          </cell>
          <cell r="N38">
            <v>174674.58641872875</v>
          </cell>
        </row>
        <row r="39">
          <cell r="A39" t="str">
            <v xml:space="preserve">Kericho </v>
          </cell>
          <cell r="B39">
            <v>35</v>
          </cell>
          <cell r="C39" t="str">
            <v>KE35</v>
          </cell>
          <cell r="D39">
            <v>758339</v>
          </cell>
          <cell r="E39">
            <v>785639.20400000014</v>
          </cell>
          <cell r="F39">
            <v>813922.21534400014</v>
          </cell>
          <cell r="G39">
            <v>843223.41509638412</v>
          </cell>
          <cell r="H39">
            <v>873579.45803985407</v>
          </cell>
          <cell r="I39">
            <v>905028.31852928887</v>
          </cell>
          <cell r="J39">
            <v>937609.33799634327</v>
          </cell>
          <cell r="K39">
            <v>971363.27416421147</v>
          </cell>
          <cell r="L39">
            <v>1006332.3520341231</v>
          </cell>
          <cell r="M39">
            <v>1042560.3167073517</v>
          </cell>
          <cell r="N39">
            <v>1080092.4881088163</v>
          </cell>
        </row>
        <row r="40">
          <cell r="A40" t="str">
            <v>Bomet</v>
          </cell>
          <cell r="B40">
            <v>36</v>
          </cell>
          <cell r="C40" t="str">
            <v>KE36</v>
          </cell>
          <cell r="D40">
            <v>724186</v>
          </cell>
          <cell r="E40">
            <v>750256.696</v>
          </cell>
          <cell r="F40">
            <v>777265.937056</v>
          </cell>
          <cell r="G40">
            <v>805247.51079001604</v>
          </cell>
          <cell r="H40">
            <v>834236.42117845663</v>
          </cell>
          <cell r="I40">
            <v>864268.93234088109</v>
          </cell>
          <cell r="J40">
            <v>895382.61390515289</v>
          </cell>
          <cell r="K40">
            <v>927616.38800573826</v>
          </cell>
          <cell r="L40">
            <v>961010.57797394495</v>
          </cell>
          <cell r="M40">
            <v>995606.95878100698</v>
          </cell>
          <cell r="N40">
            <v>1031448.8092971232</v>
          </cell>
        </row>
        <row r="41">
          <cell r="A41" t="str">
            <v xml:space="preserve">Kajiado </v>
          </cell>
          <cell r="B41">
            <v>37</v>
          </cell>
          <cell r="C41" t="str">
            <v>KE37</v>
          </cell>
          <cell r="D41">
            <v>687312</v>
          </cell>
          <cell r="E41">
            <v>712055.23200000008</v>
          </cell>
          <cell r="F41">
            <v>737689.22035200009</v>
          </cell>
          <cell r="G41">
            <v>764246.03228467202</v>
          </cell>
          <cell r="H41">
            <v>791758.88944692037</v>
          </cell>
          <cell r="I41">
            <v>820262.20946700952</v>
          </cell>
          <cell r="J41">
            <v>849791.6490078218</v>
          </cell>
          <cell r="K41">
            <v>880384.14837210334</v>
          </cell>
          <cell r="L41">
            <v>912077.9777134991</v>
          </cell>
          <cell r="M41">
            <v>944912.78491118515</v>
          </cell>
          <cell r="N41">
            <v>978929.64516798779</v>
          </cell>
        </row>
        <row r="42">
          <cell r="A42" t="str">
            <v>Vihiga</v>
          </cell>
          <cell r="B42">
            <v>38</v>
          </cell>
          <cell r="C42" t="str">
            <v>KE38</v>
          </cell>
          <cell r="D42">
            <v>554622</v>
          </cell>
          <cell r="E42">
            <v>568487.55000000005</v>
          </cell>
          <cell r="F42">
            <v>582699.73875000002</v>
          </cell>
          <cell r="G42">
            <v>597267.23221875005</v>
          </cell>
          <cell r="H42">
            <v>612198.91302421875</v>
          </cell>
          <cell r="I42">
            <v>627503.88584982418</v>
          </cell>
          <cell r="J42">
            <v>643191.48299606983</v>
          </cell>
          <cell r="K42">
            <v>659271.27007097157</v>
          </cell>
          <cell r="L42">
            <v>675753.05182274582</v>
          </cell>
          <cell r="M42">
            <v>692646.87811831455</v>
          </cell>
          <cell r="N42">
            <v>709963.05007127242</v>
          </cell>
        </row>
        <row r="43">
          <cell r="A43" t="str">
            <v>Bungoma</v>
          </cell>
          <cell r="B43">
            <v>39</v>
          </cell>
          <cell r="C43" t="str">
            <v>KE39</v>
          </cell>
          <cell r="D43">
            <v>1630934</v>
          </cell>
          <cell r="E43">
            <v>1671707.35</v>
          </cell>
          <cell r="F43">
            <v>1713500.0337499997</v>
          </cell>
          <cell r="G43">
            <v>1756337.5345937498</v>
          </cell>
          <cell r="H43">
            <v>1800245.9729585934</v>
          </cell>
          <cell r="I43">
            <v>1845252.1222825581</v>
          </cell>
          <cell r="J43">
            <v>1891383.4253396222</v>
          </cell>
          <cell r="K43">
            <v>1938668.0109731129</v>
          </cell>
          <cell r="L43">
            <v>1987134.7112474407</v>
          </cell>
          <cell r="M43">
            <v>2036813.0790286267</v>
          </cell>
          <cell r="N43">
            <v>2087733.4060043423</v>
          </cell>
        </row>
        <row r="44">
          <cell r="A44" t="str">
            <v xml:space="preserve">Busia </v>
          </cell>
          <cell r="B44">
            <v>40</v>
          </cell>
          <cell r="C44" t="str">
            <v>KE40</v>
          </cell>
          <cell r="D44">
            <v>488075</v>
          </cell>
          <cell r="E44">
            <v>500276.87499999994</v>
          </cell>
          <cell r="F44">
            <v>512783.79687499994</v>
          </cell>
          <cell r="G44">
            <v>525603.39179687493</v>
          </cell>
          <cell r="H44">
            <v>538743.47659179685</v>
          </cell>
          <cell r="I44">
            <v>552212.06350659172</v>
          </cell>
          <cell r="J44">
            <v>566017.36509425647</v>
          </cell>
          <cell r="K44">
            <v>580167.79922161286</v>
          </cell>
          <cell r="L44">
            <v>594671.99420215318</v>
          </cell>
          <cell r="M44">
            <v>609538.79405720707</v>
          </cell>
          <cell r="N44">
            <v>624777.26390863722</v>
          </cell>
        </row>
        <row r="45">
          <cell r="A45" t="str">
            <v>Siaya</v>
          </cell>
          <cell r="B45">
            <v>41</v>
          </cell>
          <cell r="C45" t="str">
            <v>KE41</v>
          </cell>
          <cell r="D45">
            <v>842304</v>
          </cell>
          <cell r="E45">
            <v>859992.38399999996</v>
          </cell>
          <cell r="F45">
            <v>878052.22406399995</v>
          </cell>
          <cell r="G45">
            <v>896491.32076934399</v>
          </cell>
          <cell r="H45">
            <v>915317.63850550016</v>
          </cell>
          <cell r="I45">
            <v>934539.30891411577</v>
          </cell>
          <cell r="J45">
            <v>954164.63440131221</v>
          </cell>
          <cell r="K45">
            <v>974202.09172373975</v>
          </cell>
          <cell r="L45">
            <v>994660.33564993821</v>
          </cell>
          <cell r="M45">
            <v>1015548.2026985869</v>
          </cell>
          <cell r="N45">
            <v>1036874.7149552571</v>
          </cell>
        </row>
        <row r="46">
          <cell r="A46" t="str">
            <v>Kisumu</v>
          </cell>
          <cell r="B46">
            <v>42</v>
          </cell>
          <cell r="C46" t="str">
            <v>KE42</v>
          </cell>
          <cell r="D46">
            <v>968909</v>
          </cell>
          <cell r="E46">
            <v>989256.08899999992</v>
          </cell>
          <cell r="F46">
            <v>1010030.466869</v>
          </cell>
          <cell r="G46">
            <v>1031241.106673249</v>
          </cell>
          <cell r="H46">
            <v>1052897.1699133872</v>
          </cell>
          <cell r="I46">
            <v>1075008.0104815683</v>
          </cell>
          <cell r="J46">
            <v>1097583.1787016813</v>
          </cell>
          <cell r="K46">
            <v>1120632.4254544168</v>
          </cell>
          <cell r="L46">
            <v>1144165.7063889594</v>
          </cell>
          <cell r="M46">
            <v>1168193.1862231274</v>
          </cell>
          <cell r="N46">
            <v>1192725.2431338131</v>
          </cell>
        </row>
        <row r="47">
          <cell r="A47" t="str">
            <v>Garissa</v>
          </cell>
          <cell r="B47">
            <v>43</v>
          </cell>
          <cell r="C47" t="str">
            <v>KE43</v>
          </cell>
          <cell r="D47">
            <v>623060</v>
          </cell>
          <cell r="E47">
            <v>677889.28</v>
          </cell>
          <cell r="F47">
            <v>737543.53663999995</v>
          </cell>
          <cell r="G47">
            <v>802447.36786431994</v>
          </cell>
          <cell r="H47">
            <v>873062.73623638018</v>
          </cell>
          <cell r="I47">
            <v>949892.25702518167</v>
          </cell>
          <cell r="J47">
            <v>1033482.7756433976</v>
          </cell>
          <cell r="K47">
            <v>1124429.2599000167</v>
          </cell>
          <cell r="L47">
            <v>1223379.0347712182</v>
          </cell>
          <cell r="M47">
            <v>1331036.3898310855</v>
          </cell>
          <cell r="N47">
            <v>1448167.592136221</v>
          </cell>
        </row>
        <row r="48">
          <cell r="A48" t="str">
            <v>Migori</v>
          </cell>
          <cell r="B48">
            <v>44</v>
          </cell>
          <cell r="C48" t="str">
            <v>KE44</v>
          </cell>
          <cell r="D48">
            <v>917170</v>
          </cell>
          <cell r="E48">
            <v>936430.57</v>
          </cell>
          <cell r="F48">
            <v>956095.61196999997</v>
          </cell>
          <cell r="G48">
            <v>976173.61982137</v>
          </cell>
          <cell r="H48">
            <v>996673.26583761873</v>
          </cell>
          <cell r="I48">
            <v>1017603.4044202089</v>
          </cell>
          <cell r="J48">
            <v>1038973.0759130332</v>
          </cell>
          <cell r="K48">
            <v>1060791.5105072069</v>
          </cell>
          <cell r="L48">
            <v>1083068.1322278581</v>
          </cell>
          <cell r="M48">
            <v>1105812.563004643</v>
          </cell>
          <cell r="N48">
            <v>1129034.6268277403</v>
          </cell>
        </row>
        <row r="49">
          <cell r="A49" t="str">
            <v xml:space="preserve">Kisii </v>
          </cell>
          <cell r="B49">
            <v>45</v>
          </cell>
          <cell r="C49" t="str">
            <v>KE45</v>
          </cell>
          <cell r="D49">
            <v>1152282</v>
          </cell>
          <cell r="E49">
            <v>1176479.922</v>
          </cell>
          <cell r="F49">
            <v>1201186.0003620002</v>
          </cell>
          <cell r="G49">
            <v>1226410.9063696023</v>
          </cell>
          <cell r="H49">
            <v>1252165.5354033639</v>
          </cell>
          <cell r="I49">
            <v>1278461.0116468347</v>
          </cell>
          <cell r="J49">
            <v>1305308.6928914182</v>
          </cell>
          <cell r="K49">
            <v>1332720.175442138</v>
          </cell>
          <cell r="L49">
            <v>1360707.2991264227</v>
          </cell>
          <cell r="M49">
            <v>1389282.1524080776</v>
          </cell>
          <cell r="N49">
            <v>1418457.0776086473</v>
          </cell>
        </row>
        <row r="50">
          <cell r="A50" t="str">
            <v xml:space="preserve">Nyamira </v>
          </cell>
          <cell r="B50">
            <v>46</v>
          </cell>
          <cell r="C50" t="str">
            <v>KE46</v>
          </cell>
          <cell r="D50">
            <v>598252</v>
          </cell>
          <cell r="E50">
            <v>610815.2919999999</v>
          </cell>
          <cell r="F50">
            <v>623642.4131319999</v>
          </cell>
          <cell r="G50">
            <v>636738.90380777186</v>
          </cell>
          <cell r="H50">
            <v>650110.42078773503</v>
          </cell>
          <cell r="I50">
            <v>663762.73962427746</v>
          </cell>
          <cell r="J50">
            <v>677701.75715638732</v>
          </cell>
          <cell r="K50">
            <v>691933.49405667151</v>
          </cell>
          <cell r="L50">
            <v>706464.09743186156</v>
          </cell>
          <cell r="M50">
            <v>721299.84347793064</v>
          </cell>
          <cell r="N50">
            <v>736447.14019096713</v>
          </cell>
        </row>
        <row r="51">
          <cell r="A51" t="str">
            <v>Nairobi</v>
          </cell>
          <cell r="B51">
            <v>47</v>
          </cell>
          <cell r="C51" t="str">
            <v>KE47</v>
          </cell>
          <cell r="D51">
            <v>3138369</v>
          </cell>
          <cell r="E51">
            <v>3257627.0219999999</v>
          </cell>
          <cell r="F51">
            <v>3381416.8488360001</v>
          </cell>
          <cell r="G51">
            <v>3509910.6890917681</v>
          </cell>
          <cell r="H51">
            <v>3643287.2952772551</v>
          </cell>
          <cell r="I51">
            <v>3781732.2124977908</v>
          </cell>
          <cell r="J51">
            <v>3925438.0365727069</v>
          </cell>
          <cell r="K51">
            <v>4074604.6819624696</v>
          </cell>
          <cell r="L51">
            <v>4229439.6598770432</v>
          </cell>
          <cell r="M51">
            <v>4390158.3669523709</v>
          </cell>
          <cell r="N51">
            <v>4556984.3848965606</v>
          </cell>
        </row>
        <row r="54">
          <cell r="A54" t="str">
            <v>Total</v>
          </cell>
        </row>
        <row r="56">
          <cell r="E56" t="str">
            <v>Sources : UNICEF</v>
          </cell>
        </row>
      </sheetData>
      <sheetData sheetId="1"/>
      <sheetData sheetId="2">
        <row r="2">
          <cell r="A2" t="str">
            <v>BARINGO</v>
          </cell>
          <cell r="B2">
            <v>31</v>
          </cell>
          <cell r="C2">
            <v>90.215979123868749</v>
          </cell>
          <cell r="D2">
            <v>9.7840208761312528</v>
          </cell>
        </row>
        <row r="3">
          <cell r="A3" t="str">
            <v>BOMET</v>
          </cell>
          <cell r="B3">
            <v>37</v>
          </cell>
          <cell r="C3">
            <v>97.865069284496897</v>
          </cell>
          <cell r="D3">
            <v>2.1349307155031081</v>
          </cell>
        </row>
        <row r="4">
          <cell r="A4" t="str">
            <v>BUNGOMA</v>
          </cell>
          <cell r="B4">
            <v>40</v>
          </cell>
          <cell r="C4">
            <v>90.020003889862224</v>
          </cell>
          <cell r="D4">
            <v>9.9799961101377779</v>
          </cell>
        </row>
        <row r="5">
          <cell r="A5" t="str">
            <v>BUSIA</v>
          </cell>
          <cell r="B5">
            <v>41</v>
          </cell>
          <cell r="C5">
            <v>91.045640525653525</v>
          </cell>
          <cell r="D5">
            <v>8.9543594743464752</v>
          </cell>
        </row>
        <row r="6">
          <cell r="A6" t="str">
            <v xml:space="preserve">Elgeyo-Marakwet </v>
          </cell>
          <cell r="B6">
            <v>29</v>
          </cell>
          <cell r="C6">
            <v>95.090157413880377</v>
          </cell>
          <cell r="D6">
            <v>4.9098425861196153</v>
          </cell>
        </row>
        <row r="7">
          <cell r="A7" t="str">
            <v>EMBU</v>
          </cell>
          <cell r="B7">
            <v>15</v>
          </cell>
          <cell r="C7">
            <v>91.727626142789603</v>
          </cell>
          <cell r="D7">
            <v>8.2723738572104057</v>
          </cell>
        </row>
        <row r="8">
          <cell r="A8" t="str">
            <v>GARISSA</v>
          </cell>
          <cell r="B8">
            <v>8</v>
          </cell>
          <cell r="C8">
            <v>78.376483385427932</v>
          </cell>
          <cell r="D8">
            <v>21.623516614572072</v>
          </cell>
        </row>
        <row r="9">
          <cell r="A9" t="str">
            <v xml:space="preserve">Homabay </v>
          </cell>
          <cell r="B9">
            <v>44</v>
          </cell>
          <cell r="C9">
            <v>92.867464694624076</v>
          </cell>
          <cell r="D9">
            <v>7.1325353053759297</v>
          </cell>
        </row>
        <row r="10">
          <cell r="A10" t="str">
            <v>ISIOLO</v>
          </cell>
          <cell r="B10">
            <v>12</v>
          </cell>
          <cell r="C10">
            <v>57.460440662824844</v>
          </cell>
          <cell r="D10">
            <v>42.539559337175156</v>
          </cell>
        </row>
        <row r="11">
          <cell r="A11" t="str">
            <v>KAJIADO</v>
          </cell>
          <cell r="B11">
            <v>35</v>
          </cell>
          <cell r="C11">
            <v>59.936266438110451</v>
          </cell>
          <cell r="D11">
            <v>40.063733561889556</v>
          </cell>
        </row>
        <row r="12">
          <cell r="A12" t="str">
            <v>KAKAMEGA</v>
          </cell>
          <cell r="B12">
            <v>38</v>
          </cell>
          <cell r="C12">
            <v>92.040644346399432</v>
          </cell>
          <cell r="D12">
            <v>7.9593556536005581</v>
          </cell>
        </row>
        <row r="13">
          <cell r="A13" t="str">
            <v>KERICHO</v>
          </cell>
          <cell r="B13">
            <v>36</v>
          </cell>
          <cell r="C13">
            <v>87.127473743467576</v>
          </cell>
          <cell r="D13">
            <v>12.872526256532421</v>
          </cell>
        </row>
        <row r="14">
          <cell r="A14" t="str">
            <v>KIAMBU</v>
          </cell>
          <cell r="B14">
            <v>23</v>
          </cell>
          <cell r="C14">
            <v>40.880499331781337</v>
          </cell>
          <cell r="D14">
            <v>59.119500668218663</v>
          </cell>
        </row>
        <row r="15">
          <cell r="A15" t="str">
            <v>KILIFI</v>
          </cell>
          <cell r="B15">
            <v>4</v>
          </cell>
          <cell r="C15">
            <v>77.386801634462017</v>
          </cell>
          <cell r="D15">
            <v>22.61319836553799</v>
          </cell>
        </row>
        <row r="16">
          <cell r="A16" t="str">
            <v>KIRINYAGA</v>
          </cell>
          <cell r="B16">
            <v>21</v>
          </cell>
          <cell r="C16">
            <v>89.094701256053852</v>
          </cell>
          <cell r="D16">
            <v>10.905298743946151</v>
          </cell>
        </row>
        <row r="17">
          <cell r="A17" t="str">
            <v>KISII</v>
          </cell>
          <cell r="B17">
            <v>46</v>
          </cell>
          <cell r="C17">
            <v>91.256576172170355</v>
          </cell>
          <cell r="D17">
            <v>8.7434238278296448</v>
          </cell>
        </row>
        <row r="18">
          <cell r="A18" t="str">
            <v>KISUMU</v>
          </cell>
          <cell r="B18">
            <v>43</v>
          </cell>
          <cell r="C18">
            <v>61.25974733318278</v>
          </cell>
          <cell r="D18">
            <v>38.74025266681722</v>
          </cell>
        </row>
        <row r="19">
          <cell r="A19" t="str">
            <v>KITUI</v>
          </cell>
          <cell r="B19">
            <v>16</v>
          </cell>
          <cell r="C19">
            <v>95.874586360034883</v>
          </cell>
          <cell r="D19">
            <v>4.1254136399651111</v>
          </cell>
        </row>
        <row r="20">
          <cell r="A20" t="str">
            <v>KWALE</v>
          </cell>
          <cell r="B20">
            <v>3</v>
          </cell>
          <cell r="C20">
            <v>86.023669696452799</v>
          </cell>
          <cell r="D20">
            <v>13.976330303547204</v>
          </cell>
        </row>
        <row r="21">
          <cell r="A21" t="str">
            <v>LAIKIPIA</v>
          </cell>
          <cell r="B21">
            <v>32</v>
          </cell>
          <cell r="C21">
            <v>82.83309209028161</v>
          </cell>
          <cell r="D21">
            <v>17.166907909718386</v>
          </cell>
        </row>
        <row r="22">
          <cell r="A22" t="str">
            <v>LAMU</v>
          </cell>
          <cell r="B22">
            <v>6</v>
          </cell>
          <cell r="C22">
            <v>85.111208117287561</v>
          </cell>
          <cell r="D22">
            <v>14.888791882712434</v>
          </cell>
        </row>
        <row r="23">
          <cell r="A23" t="str">
            <v>MACHAKOS</v>
          </cell>
          <cell r="B23">
            <v>17</v>
          </cell>
          <cell r="C23">
            <v>74.563335196814862</v>
          </cell>
          <cell r="D23">
            <v>25.436664803185131</v>
          </cell>
        </row>
        <row r="24">
          <cell r="A24" t="str">
            <v>MAKUENI</v>
          </cell>
          <cell r="B24">
            <v>18</v>
          </cell>
          <cell r="C24">
            <v>95.385076931778229</v>
          </cell>
          <cell r="D24">
            <v>4.6149230682217786</v>
          </cell>
        </row>
        <row r="25">
          <cell r="A25" t="str">
            <v>MANDERA</v>
          </cell>
          <cell r="B25">
            <v>10</v>
          </cell>
          <cell r="C25">
            <v>86.649378667675649</v>
          </cell>
          <cell r="D25">
            <v>13.350621332324353</v>
          </cell>
        </row>
        <row r="26">
          <cell r="A26" t="str">
            <v>MARSABIT</v>
          </cell>
          <cell r="B26">
            <v>11</v>
          </cell>
          <cell r="C26">
            <v>80.905530923330844</v>
          </cell>
          <cell r="D26">
            <v>19.094469076669149</v>
          </cell>
        </row>
        <row r="27">
          <cell r="A27" t="str">
            <v>MERU</v>
          </cell>
          <cell r="B27">
            <v>13</v>
          </cell>
          <cell r="C27">
            <v>93.62739792794504</v>
          </cell>
          <cell r="D27">
            <v>6.372602072054959</v>
          </cell>
        </row>
        <row r="28">
          <cell r="A28" t="str">
            <v>MIGORI</v>
          </cell>
          <cell r="B28">
            <v>45</v>
          </cell>
          <cell r="C28">
            <v>82.797512761224539</v>
          </cell>
          <cell r="D28">
            <v>17.202487238775472</v>
          </cell>
        </row>
        <row r="29">
          <cell r="A29" t="str">
            <v>MOMBASA</v>
          </cell>
          <cell r="B29">
            <v>2</v>
          </cell>
          <cell r="C29">
            <v>0</v>
          </cell>
          <cell r="D29">
            <v>100</v>
          </cell>
        </row>
        <row r="30">
          <cell r="A30" t="str">
            <v>MURANGA</v>
          </cell>
          <cell r="B30">
            <v>22</v>
          </cell>
          <cell r="C30">
            <v>94.221997492863082</v>
          </cell>
          <cell r="D30">
            <v>5.7780025071369128</v>
          </cell>
        </row>
        <row r="31">
          <cell r="A31" t="str">
            <v>NAIROBI</v>
          </cell>
          <cell r="B31">
            <v>1</v>
          </cell>
          <cell r="C31">
            <v>0</v>
          </cell>
          <cell r="D31">
            <v>100</v>
          </cell>
        </row>
        <row r="32">
          <cell r="A32" t="str">
            <v>NAKURU</v>
          </cell>
          <cell r="B32">
            <v>33</v>
          </cell>
          <cell r="C32">
            <v>59.670943557946821</v>
          </cell>
          <cell r="D32">
            <v>40.329056442053187</v>
          </cell>
        </row>
        <row r="33">
          <cell r="A33" t="str">
            <v>NANDI</v>
          </cell>
          <cell r="B33">
            <v>30</v>
          </cell>
          <cell r="C33">
            <v>95.285480780487518</v>
          </cell>
          <cell r="D33">
            <v>4.7145192195124839</v>
          </cell>
        </row>
        <row r="34">
          <cell r="A34" t="str">
            <v>NAROK</v>
          </cell>
          <cell r="B34">
            <v>34</v>
          </cell>
          <cell r="C34">
            <v>93.546861426977358</v>
          </cell>
          <cell r="D34">
            <v>6.4531385730226392</v>
          </cell>
        </row>
        <row r="35">
          <cell r="A35" t="str">
            <v>NYAMIRA</v>
          </cell>
          <cell r="B35">
            <v>47</v>
          </cell>
          <cell r="C35">
            <v>95.625915588949411</v>
          </cell>
          <cell r="D35">
            <v>4.3740844110505916</v>
          </cell>
        </row>
        <row r="36">
          <cell r="A36" t="str">
            <v>NYANDARUA</v>
          </cell>
          <cell r="B36">
            <v>19</v>
          </cell>
          <cell r="C36">
            <v>91.069981654181319</v>
          </cell>
          <cell r="D36">
            <v>8.9300183458186826</v>
          </cell>
        </row>
        <row r="37">
          <cell r="A37" t="str">
            <v>NYERI</v>
          </cell>
          <cell r="B37">
            <v>20</v>
          </cell>
          <cell r="C37">
            <v>84.455747082515586</v>
          </cell>
          <cell r="D37">
            <v>15.544252917484419</v>
          </cell>
        </row>
        <row r="38">
          <cell r="A38" t="str">
            <v>SAMBURU</v>
          </cell>
          <cell r="B38">
            <v>26</v>
          </cell>
          <cell r="C38">
            <v>87.473178125666109</v>
          </cell>
          <cell r="D38">
            <v>12.526821874333894</v>
          </cell>
        </row>
        <row r="39">
          <cell r="A39" t="str">
            <v>SIAYA</v>
          </cell>
          <cell r="B39">
            <v>42</v>
          </cell>
          <cell r="C39">
            <v>91.802733939918298</v>
          </cell>
          <cell r="D39">
            <v>8.1972660600816951</v>
          </cell>
        </row>
        <row r="40">
          <cell r="A40" t="str">
            <v>TAITA TAVETA</v>
          </cell>
          <cell r="B40">
            <v>7</v>
          </cell>
          <cell r="C40">
            <v>84.387058034241562</v>
          </cell>
          <cell r="D40">
            <v>15.612941965758425</v>
          </cell>
        </row>
        <row r="41">
          <cell r="A41" t="str">
            <v>TANA RIVER</v>
          </cell>
          <cell r="B41">
            <v>5</v>
          </cell>
          <cell r="C41">
            <v>88.103837765415449</v>
          </cell>
          <cell r="D41">
            <v>11.896162234584549</v>
          </cell>
        </row>
        <row r="42">
          <cell r="A42" t="str">
            <v>THARAKA-NITHI</v>
          </cell>
          <cell r="B42">
            <v>14</v>
          </cell>
          <cell r="C42">
            <v>94.945831323024805</v>
          </cell>
          <cell r="D42">
            <v>5.0541686769751921</v>
          </cell>
        </row>
        <row r="43">
          <cell r="A43" t="str">
            <v>TRANS NZOIA</v>
          </cell>
          <cell r="B43">
            <v>27</v>
          </cell>
          <cell r="C43">
            <v>86.549822321131515</v>
          </cell>
          <cell r="D43">
            <v>13.450177678868474</v>
          </cell>
        </row>
        <row r="44">
          <cell r="A44" t="str">
            <v>TURKANA</v>
          </cell>
          <cell r="B44">
            <v>24</v>
          </cell>
          <cell r="C44">
            <v>89.040895395936161</v>
          </cell>
          <cell r="D44">
            <v>10.959104604063837</v>
          </cell>
        </row>
        <row r="45">
          <cell r="A45" t="str">
            <v>UASIN GISHU</v>
          </cell>
          <cell r="B45">
            <v>28</v>
          </cell>
          <cell r="C45">
            <v>66.525679908331711</v>
          </cell>
          <cell r="D45">
            <v>33.474320091668289</v>
          </cell>
        </row>
        <row r="46">
          <cell r="A46" t="str">
            <v>VIHIGA</v>
          </cell>
          <cell r="B46">
            <v>39</v>
          </cell>
          <cell r="C46">
            <v>89.754648151104519</v>
          </cell>
          <cell r="D46">
            <v>10.245351848895476</v>
          </cell>
        </row>
        <row r="47">
          <cell r="A47" t="str">
            <v>WAJIR</v>
          </cell>
          <cell r="B47">
            <v>9</v>
          </cell>
          <cell r="C47">
            <v>95.89212437734524</v>
          </cell>
          <cell r="D47">
            <v>4.1078756226547588</v>
          </cell>
        </row>
        <row r="48">
          <cell r="A48" t="str">
            <v>WEST POKOT</v>
          </cell>
          <cell r="B48">
            <v>25</v>
          </cell>
          <cell r="C48">
            <v>95.869162891994975</v>
          </cell>
          <cell r="D48">
            <v>4.1308371080050303</v>
          </cell>
        </row>
        <row r="53">
          <cell r="C53" t="str">
            <v>Sources : Kenya Population and Housing Census</v>
          </cell>
        </row>
        <row r="54">
          <cell r="D54" t="str">
            <v>https://www.knbs.or.ke/population-distribution-by-sex-place-of-residence-and-type-of-settlement/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B2" sqref="B2"/>
    </sheetView>
  </sheetViews>
  <sheetFormatPr defaultRowHeight="14.4" x14ac:dyDescent="0.3"/>
  <cols>
    <col min="3" max="3" width="11.109375" customWidth="1"/>
    <col min="4" max="4" width="15.88671875" customWidth="1"/>
    <col min="5" max="5" width="12.21875" customWidth="1"/>
    <col min="6" max="6" width="16.109375" customWidth="1"/>
  </cols>
  <sheetData>
    <row r="1" spans="1:6" x14ac:dyDescent="0.3">
      <c r="A1" s="1" t="s">
        <v>0</v>
      </c>
      <c r="B1" s="1" t="s">
        <v>1</v>
      </c>
      <c r="C1" s="2">
        <v>2018</v>
      </c>
      <c r="D1" s="2">
        <v>2019</v>
      </c>
      <c r="E1" s="1" t="s">
        <v>2</v>
      </c>
      <c r="F1" s="1" t="s">
        <v>3</v>
      </c>
    </row>
    <row r="2" spans="1:6" x14ac:dyDescent="0.3">
      <c r="A2" s="3" t="s">
        <v>4</v>
      </c>
      <c r="B2">
        <f>VLOOKUP(A2,'[1]Urban vs Rural By County'!$A$2:B48,2,TRUE)</f>
        <v>2</v>
      </c>
      <c r="C2" s="2">
        <f>VLOOKUP(A2,'[1]County_Populatio _UNICEF'!$A$5:N51,13,FALSE)</f>
        <v>1214996.5903474651</v>
      </c>
      <c r="D2" s="2">
        <f>VLOOKUP(A2,'[1]County_Populatio _UNICEF'!$A$5:N51,14,FALSE)</f>
        <v>1250231.4914675418</v>
      </c>
      <c r="E2">
        <f>VLOOKUP(A2,'[1]Urban vs Rural By County'!$A$2:D48,3,TRUE)</f>
        <v>0</v>
      </c>
      <c r="F2">
        <f>VLOOKUP(A2,'[1]Urban vs Rural By County'!$A$2:D48,4,TRUE)</f>
        <v>100</v>
      </c>
    </row>
    <row r="3" spans="1:6" x14ac:dyDescent="0.3">
      <c r="A3" t="s">
        <v>5</v>
      </c>
      <c r="B3">
        <f>VLOOKUP(A3,'[1]Urban vs Rural By County'!$A$2:B49,2,TRUE)</f>
        <v>3</v>
      </c>
      <c r="C3" s="2">
        <f>VLOOKUP(A3,'[1]County_Populatio _UNICEF'!$A$5:N52,13,FALSE)</f>
        <v>840631.43272737961</v>
      </c>
      <c r="D3" s="2">
        <f>VLOOKUP(A3,'[1]County_Populatio _UNICEF'!$A$5:N52,14,FALSE)</f>
        <v>865009.74427647365</v>
      </c>
      <c r="E3">
        <f>VLOOKUP(A3,'[1]Urban vs Rural By County'!$A$2:D49,3,TRUE)</f>
        <v>86.023669696452799</v>
      </c>
      <c r="F3">
        <f>VLOOKUP(A3,'[1]Urban vs Rural By County'!$A$2:D49,4,TRUE)</f>
        <v>13.976330303547204</v>
      </c>
    </row>
    <row r="4" spans="1:6" x14ac:dyDescent="0.3">
      <c r="A4" t="s">
        <v>6</v>
      </c>
      <c r="B4">
        <f>VLOOKUP(A4,'[1]Urban vs Rural By County'!$A$2:B50,2,TRUE)</f>
        <v>4</v>
      </c>
      <c r="C4" s="2">
        <f>VLOOKUP(A4,'[1]County_Populatio _UNICEF'!$A$5:N53,13,FALSE)</f>
        <v>1435349.4801720777</v>
      </c>
      <c r="D4" s="2">
        <f>VLOOKUP(A4,'[1]County_Populatio _UNICEF'!$A$5:N53,14,FALSE)</f>
        <v>1476974.6150970683</v>
      </c>
      <c r="E4">
        <f>VLOOKUP(A4,'[1]Urban vs Rural By County'!$A$2:D50,3,TRUE)</f>
        <v>77.386801634462017</v>
      </c>
      <c r="F4">
        <f>VLOOKUP(A4,'[1]Urban vs Rural By County'!$A$2:D50,4,TRUE)</f>
        <v>22.61319836553799</v>
      </c>
    </row>
    <row r="5" spans="1:6" x14ac:dyDescent="0.3">
      <c r="A5" s="1" t="s">
        <v>7</v>
      </c>
      <c r="B5">
        <f>VLOOKUP(A5,'[1]Urban vs Rural By County'!$A$2:B51,2,TRUE)</f>
        <v>5</v>
      </c>
      <c r="C5" s="2">
        <f>VLOOKUP(A5,'[1]County_Populatio _UNICEF'!$A$5:N54,13,FALSE)</f>
        <v>310516.94904847682</v>
      </c>
      <c r="D5" s="2">
        <f>VLOOKUP(A5,'[1]County_Populatio _UNICEF'!$A$5:N54,14,FALSE)</f>
        <v>319521.94057088264</v>
      </c>
      <c r="E5">
        <f>VLOOKUP(A5,'[1]Urban vs Rural By County'!$A$2:D51,3,TRUE)</f>
        <v>88.103837765415449</v>
      </c>
      <c r="F5">
        <f>VLOOKUP(A5,'[1]Urban vs Rural By County'!$A$2:D51,4,TRUE)</f>
        <v>11.896162234584549</v>
      </c>
    </row>
    <row r="6" spans="1:6" x14ac:dyDescent="0.3">
      <c r="A6" t="s">
        <v>8</v>
      </c>
      <c r="B6">
        <f>VLOOKUP(A6,'[1]Urban vs Rural By County'!$A$2:B52,2,TRUE)</f>
        <v>6</v>
      </c>
      <c r="C6" s="2">
        <f>VLOOKUP(A6,'[1]County_Populatio _UNICEF'!$A$5:N55,13,FALSE)</f>
        <v>131332.21072345434</v>
      </c>
      <c r="D6" s="2">
        <f>VLOOKUP(A6,'[1]County_Populatio _UNICEF'!$A$5:N55,14,FALSE)</f>
        <v>135140.84483443454</v>
      </c>
      <c r="E6">
        <f>VLOOKUP(A6,'[1]Urban vs Rural By County'!$A$2:D52,3,TRUE)</f>
        <v>85.111208117287561</v>
      </c>
      <c r="F6">
        <f>VLOOKUP(A6,'[1]Urban vs Rural By County'!$A$2:D52,4,TRUE)</f>
        <v>14.888791882712434</v>
      </c>
    </row>
    <row r="7" spans="1:6" x14ac:dyDescent="0.3">
      <c r="A7" s="1" t="s">
        <v>9</v>
      </c>
      <c r="B7">
        <f>VLOOKUP(A7,'[1]Urban vs Rural By County'!$A$2:B53,2,TRUE)</f>
        <v>7</v>
      </c>
      <c r="C7" s="2">
        <f>VLOOKUP(A7,'[1]County_Populatio _UNICEF'!$A$5:N56,13,FALSE)</f>
        <v>368180.04025947012</v>
      </c>
      <c r="D7" s="2">
        <f>VLOOKUP(A7,'[1]County_Populatio _UNICEF'!$A$5:N56,14,FALSE)</f>
        <v>378857.26142699481</v>
      </c>
      <c r="E7">
        <f>VLOOKUP(A7,'[1]Urban vs Rural By County'!$A$2:D53,3,TRUE)</f>
        <v>84.387058034241562</v>
      </c>
      <c r="F7">
        <f>VLOOKUP(A7,'[1]Urban vs Rural By County'!$A$2:D53,4,TRUE)</f>
        <v>15.612941965758425</v>
      </c>
    </row>
    <row r="8" spans="1:6" x14ac:dyDescent="0.3">
      <c r="A8" t="s">
        <v>10</v>
      </c>
      <c r="B8">
        <f>VLOOKUP(A8,'[1]Urban vs Rural By County'!$A$2:B54,2,TRUE)</f>
        <v>15</v>
      </c>
      <c r="C8" s="2">
        <f>VLOOKUP(A8,'[1]County_Populatio _UNICEF'!$A$5:N57,13,FALSE)</f>
        <v>616921.12503366009</v>
      </c>
      <c r="D8" s="2">
        <f>VLOOKUP(A8,'[1]County_Populatio _UNICEF'!$A$5:N57,14,FALSE)</f>
        <v>629259.54753433331</v>
      </c>
      <c r="E8">
        <f>VLOOKUP(A8,'[1]Urban vs Rural By County'!$A$2:D54,3,TRUE)</f>
        <v>91.727626142789603</v>
      </c>
      <c r="F8">
        <f>VLOOKUP(A8,'[1]Urban vs Rural By County'!$A$2:D54,4,TRUE)</f>
        <v>8.2723738572104057</v>
      </c>
    </row>
    <row r="9" spans="1:6" x14ac:dyDescent="0.3">
      <c r="A9" t="s">
        <v>11</v>
      </c>
      <c r="B9">
        <f>VLOOKUP(A9,'[1]Urban vs Rural By County'!$A$2:B55,2,TRUE)</f>
        <v>9</v>
      </c>
      <c r="C9" s="2">
        <f>VLOOKUP(A9,'[1]County_Populatio _UNICEF'!$A$5:N58,13,FALSE)</f>
        <v>1414097.452767275</v>
      </c>
      <c r="D9" s="2">
        <f>VLOOKUP(A9,'[1]County_Populatio _UNICEF'!$A$5:N58,14,FALSE)</f>
        <v>1538538.0286107953</v>
      </c>
      <c r="E9">
        <f>VLOOKUP(A9,'[1]Urban vs Rural By County'!$A$2:D55,3,TRUE)</f>
        <v>95.89212437734524</v>
      </c>
      <c r="F9">
        <f>VLOOKUP(A9,'[1]Urban vs Rural By County'!$A$2:D55,4,TRUE)</f>
        <v>4.1078756226547588</v>
      </c>
    </row>
    <row r="10" spans="1:6" x14ac:dyDescent="0.3">
      <c r="A10" t="s">
        <v>12</v>
      </c>
      <c r="B10">
        <f>VLOOKUP(A10,'[1]Urban vs Rural By County'!$A$2:B56,2,TRUE)</f>
        <v>10</v>
      </c>
      <c r="C10" s="2">
        <f>VLOOKUP(A10,'[1]County_Populatio _UNICEF'!$A$5:N59,13,FALSE)</f>
        <v>2191311.5319352467</v>
      </c>
      <c r="D10" s="2">
        <f>VLOOKUP(A10,'[1]County_Populatio _UNICEF'!$A$5:N59,14,FALSE)</f>
        <v>2384146.9467455484</v>
      </c>
      <c r="E10">
        <f>VLOOKUP(A10,'[1]Urban vs Rural By County'!$A$2:D56,3,TRUE)</f>
        <v>86.649378667675649</v>
      </c>
      <c r="F10">
        <f>VLOOKUP(A10,'[1]Urban vs Rural By County'!$A$2:D56,4,TRUE)</f>
        <v>13.350621332324353</v>
      </c>
    </row>
    <row r="11" spans="1:6" x14ac:dyDescent="0.3">
      <c r="A11" t="s">
        <v>13</v>
      </c>
      <c r="B11">
        <f>VLOOKUP(A11,'[1]Urban vs Rural By County'!$A$2:B57,2,TRUE)</f>
        <v>11</v>
      </c>
      <c r="C11" s="2">
        <f>VLOOKUP(A11,'[1]County_Populatio _UNICEF'!$A$5:N60,13,FALSE)</f>
        <v>347970.32283548359</v>
      </c>
      <c r="D11" s="2">
        <f>VLOOKUP(A11,'[1]County_Populatio _UNICEF'!$A$5:N60,14,FALSE)</f>
        <v>354929.72929219331</v>
      </c>
      <c r="E11">
        <f>VLOOKUP(A11,'[1]Urban vs Rural By County'!$A$2:D57,3,TRUE)</f>
        <v>80.905530923330844</v>
      </c>
      <c r="F11">
        <f>VLOOKUP(A11,'[1]Urban vs Rural By County'!$A$2:D57,4,TRUE)</f>
        <v>19.094469076669149</v>
      </c>
    </row>
    <row r="12" spans="1:6" x14ac:dyDescent="0.3">
      <c r="A12" t="s">
        <v>14</v>
      </c>
      <c r="B12">
        <f>VLOOKUP(A12,'[1]Urban vs Rural By County'!$A$2:B58,2,TRUE)</f>
        <v>44</v>
      </c>
      <c r="C12" s="2">
        <f>VLOOKUP(A12,'[1]County_Populatio _UNICEF'!$A$5:N61,13,FALSE)</f>
        <v>1162026.1383914619</v>
      </c>
      <c r="D12" s="2">
        <f>VLOOKUP(A12,'[1]County_Populatio _UNICEF'!$A$5:N61,14,FALSE)</f>
        <v>1186428.6872976825</v>
      </c>
      <c r="E12">
        <f>VLOOKUP(A12,'[1]Urban vs Rural By County'!$A$2:D58,3,TRUE)</f>
        <v>92.867464694624076</v>
      </c>
      <c r="F12">
        <f>VLOOKUP(A12,'[1]Urban vs Rural By County'!$A$2:D58,4,TRUE)</f>
        <v>7.1325353053759297</v>
      </c>
    </row>
    <row r="13" spans="1:6" x14ac:dyDescent="0.3">
      <c r="A13" t="s">
        <v>15</v>
      </c>
      <c r="B13">
        <f>VLOOKUP(A13,'[1]Urban vs Rural By County'!$A$2:B59,2,TRUE)</f>
        <v>13</v>
      </c>
      <c r="C13" s="2">
        <f>VLOOKUP(A13,'[1]County_Populatio _UNICEF'!$A$5:N62,13,FALSE)</f>
        <v>1620905.2459150087</v>
      </c>
      <c r="D13" s="2">
        <f>VLOOKUP(A13,'[1]County_Populatio _UNICEF'!$A$5:N62,14,FALSE)</f>
        <v>1653323.3508333089</v>
      </c>
      <c r="E13">
        <f>VLOOKUP(A13,'[1]Urban vs Rural By County'!$A$2:D59,3,TRUE)</f>
        <v>93.62739792794504</v>
      </c>
      <c r="F13">
        <f>VLOOKUP(A13,'[1]Urban vs Rural By County'!$A$2:D59,4,TRUE)</f>
        <v>6.372602072054959</v>
      </c>
    </row>
    <row r="14" spans="1:6" x14ac:dyDescent="0.3">
      <c r="A14" s="1" t="s">
        <v>16</v>
      </c>
      <c r="B14">
        <f>VLOOKUP(A14,'[1]Urban vs Rural By County'!$A$2:B60,2,TRUE)</f>
        <v>14</v>
      </c>
      <c r="C14" s="2">
        <f>VLOOKUP(A14,'[1]County_Populatio _UNICEF'!$A$5:N63,13,FALSE)</f>
        <v>436603.16809478879</v>
      </c>
      <c r="D14" s="2">
        <f>VLOOKUP(A14,'[1]County_Populatio _UNICEF'!$A$5:N63,14,FALSE)</f>
        <v>445335.23145668459</v>
      </c>
      <c r="E14">
        <f>VLOOKUP(A14,'[1]Urban vs Rural By County'!$A$2:D60,3,TRUE)</f>
        <v>94.945831323024805</v>
      </c>
      <c r="F14">
        <f>VLOOKUP(A14,'[1]Urban vs Rural By County'!$A$2:D60,4,TRUE)</f>
        <v>5.0541686769751921</v>
      </c>
    </row>
    <row r="15" spans="1:6" x14ac:dyDescent="0.3">
      <c r="A15" s="1" t="s">
        <v>17</v>
      </c>
      <c r="B15">
        <f>VLOOKUP(A15,'[1]Urban vs Rural By County'!$A$2:B61,2,TRUE)</f>
        <v>29</v>
      </c>
      <c r="C15" s="2">
        <f>VLOOKUP(A15,'[1]County_Populatio _UNICEF'!$A$5:N64,13,FALSE)</f>
        <v>508671.23022960272</v>
      </c>
      <c r="D15" s="2">
        <f>VLOOKUP(A15,'[1]County_Populatio _UNICEF'!$A$5:N64,14,FALSE)</f>
        <v>526983.39451786841</v>
      </c>
      <c r="E15">
        <f>VLOOKUP(A15,'[1]Urban vs Rural By County'!$A$2:D61,3,TRUE)</f>
        <v>95.090157413880377</v>
      </c>
      <c r="F15">
        <f>VLOOKUP(A15,'[1]Urban vs Rural By County'!$A$2:D61,4,TRUE)</f>
        <v>4.9098425861196153</v>
      </c>
    </row>
    <row r="16" spans="1:6" x14ac:dyDescent="0.3">
      <c r="A16" t="s">
        <v>18</v>
      </c>
      <c r="B16">
        <f>VLOOKUP(A16,'[1]Urban vs Rural By County'!$A$2:B62,2,TRUE)</f>
        <v>16</v>
      </c>
      <c r="C16" s="2">
        <f>VLOOKUP(A16,'[1]County_Populatio _UNICEF'!$A$5:N65,13,FALSE)</f>
        <v>1210281.0000769324</v>
      </c>
      <c r="D16" s="2">
        <f>VLOOKUP(A16,'[1]County_Populatio _UNICEF'!$A$5:N65,14,FALSE)</f>
        <v>1234486.620078471</v>
      </c>
      <c r="E16">
        <f>VLOOKUP(A16,'[1]Urban vs Rural By County'!$A$2:D62,3,TRUE)</f>
        <v>95.874586360034883</v>
      </c>
      <c r="F16">
        <f>VLOOKUP(A16,'[1]Urban vs Rural By County'!$A$2:D62,4,TRUE)</f>
        <v>4.1254136399651111</v>
      </c>
    </row>
    <row r="17" spans="1:6" x14ac:dyDescent="0.3">
      <c r="A17" t="s">
        <v>19</v>
      </c>
      <c r="B17">
        <f>VLOOKUP(A17,'[1]Urban vs Rural By County'!$A$2:B63,2,TRUE)</f>
        <v>17</v>
      </c>
      <c r="C17" s="2">
        <f>VLOOKUP(A17,'[1]County_Populatio _UNICEF'!$A$5:N66,13,FALSE)</f>
        <v>1312909.5744073729</v>
      </c>
      <c r="D17" s="2">
        <f>VLOOKUP(A17,'[1]County_Populatio _UNICEF'!$A$5:N66,14,FALSE)</f>
        <v>1339167.7658955203</v>
      </c>
      <c r="E17">
        <f>VLOOKUP(A17,'[1]Urban vs Rural By County'!$A$2:D63,3,TRUE)</f>
        <v>74.563335196814862</v>
      </c>
      <c r="F17">
        <f>VLOOKUP(A17,'[1]Urban vs Rural By County'!$A$2:D63,4,TRUE)</f>
        <v>25.436664803185131</v>
      </c>
    </row>
    <row r="18" spans="1:6" x14ac:dyDescent="0.3">
      <c r="A18" t="s">
        <v>20</v>
      </c>
      <c r="B18">
        <f>VLOOKUP(A18,'[1]Urban vs Rural By County'!$A$2:B64,2,TRUE)</f>
        <v>18</v>
      </c>
      <c r="C18" s="2">
        <f>VLOOKUP(A18,'[1]County_Populatio _UNICEF'!$A$5:N67,13,FALSE)</f>
        <v>1057091.6444457867</v>
      </c>
      <c r="D18" s="2">
        <f>VLOOKUP(A18,'[1]County_Populatio _UNICEF'!$A$5:N67,14,FALSE)</f>
        <v>1078233.4773347024</v>
      </c>
      <c r="E18">
        <f>VLOOKUP(A18,'[1]Urban vs Rural By County'!$A$2:D64,3,TRUE)</f>
        <v>95.385076931778229</v>
      </c>
      <c r="F18">
        <f>VLOOKUP(A18,'[1]Urban vs Rural By County'!$A$2:D64,4,TRUE)</f>
        <v>4.6149230682217786</v>
      </c>
    </row>
    <row r="19" spans="1:6" x14ac:dyDescent="0.3">
      <c r="A19" t="s">
        <v>21</v>
      </c>
      <c r="B19">
        <f>VLOOKUP(A19,'[1]Urban vs Rural By County'!$A$2:B65,2,TRUE)</f>
        <v>19</v>
      </c>
      <c r="C19" s="2">
        <f>VLOOKUP(A19,'[1]County_Populatio _UNICEF'!$A$5:N68,13,FALSE)</f>
        <v>687835.95557099674</v>
      </c>
      <c r="D19" s="2">
        <f>VLOOKUP(A19,'[1]County_Populatio _UNICEF'!$A$5:N68,14,FALSE)</f>
        <v>698841.33086013258</v>
      </c>
      <c r="E19">
        <f>VLOOKUP(A19,'[1]Urban vs Rural By County'!$A$2:D65,3,TRUE)</f>
        <v>91.069981654181319</v>
      </c>
      <c r="F19">
        <f>VLOOKUP(A19,'[1]Urban vs Rural By County'!$A$2:D65,4,TRUE)</f>
        <v>8.9300183458186826</v>
      </c>
    </row>
    <row r="20" spans="1:6" x14ac:dyDescent="0.3">
      <c r="A20" t="s">
        <v>22</v>
      </c>
      <c r="B20">
        <f>VLOOKUP(A20,'[1]Urban vs Rural By County'!$A$2:B66,2,TRUE)</f>
        <v>20</v>
      </c>
      <c r="C20" s="2">
        <f>VLOOKUP(A20,'[1]County_Populatio _UNICEF'!$A$5:N69,13,FALSE)</f>
        <v>800066.63056529837</v>
      </c>
      <c r="D20" s="2">
        <f>VLOOKUP(A20,'[1]County_Populatio _UNICEF'!$A$5:N69,14,FALSE)</f>
        <v>812867.69665434305</v>
      </c>
      <c r="E20">
        <f>VLOOKUP(A20,'[1]Urban vs Rural By County'!$A$2:D66,3,TRUE)</f>
        <v>84.455747082515586</v>
      </c>
      <c r="F20">
        <f>VLOOKUP(A20,'[1]Urban vs Rural By County'!$A$2:D66,4,TRUE)</f>
        <v>15.544252917484419</v>
      </c>
    </row>
    <row r="21" spans="1:6" x14ac:dyDescent="0.3">
      <c r="A21" t="s">
        <v>23</v>
      </c>
      <c r="B21">
        <f>VLOOKUP(A21,'[1]Urban vs Rural By County'!$A$2:B67,2,TRUE)</f>
        <v>21</v>
      </c>
      <c r="C21" s="2">
        <f>VLOOKUP(A21,'[1]County_Populatio _UNICEF'!$A$5:N70,13,FALSE)</f>
        <v>609146.43697647227</v>
      </c>
      <c r="D21" s="2">
        <f>VLOOKUP(A21,'[1]County_Populatio _UNICEF'!$A$5:N70,14,FALSE)</f>
        <v>618892.77996809571</v>
      </c>
      <c r="E21">
        <f>VLOOKUP(A21,'[1]Urban vs Rural By County'!$A$2:D67,3,TRUE)</f>
        <v>89.094701256053852</v>
      </c>
      <c r="F21">
        <f>VLOOKUP(A21,'[1]Urban vs Rural By County'!$A$2:D67,4,TRUE)</f>
        <v>10.905298743946151</v>
      </c>
    </row>
    <row r="22" spans="1:6" x14ac:dyDescent="0.3">
      <c r="A22" t="s">
        <v>24</v>
      </c>
      <c r="B22">
        <f>VLOOKUP(A22,'[1]Urban vs Rural By County'!$A$2:B68,2,TRUE)</f>
        <v>22</v>
      </c>
      <c r="C22" s="2">
        <f>VLOOKUP(A22,'[1]County_Populatio _UNICEF'!$A$5:N71,13,FALSE)</f>
        <v>1087331.7079535807</v>
      </c>
      <c r="D22" s="2">
        <f>VLOOKUP(A22,'[1]County_Populatio _UNICEF'!$A$5:N71,14,FALSE)</f>
        <v>1104729.0152808379</v>
      </c>
      <c r="E22">
        <f>VLOOKUP(A22,'[1]Urban vs Rural By County'!$A$2:D68,3,TRUE)</f>
        <v>94.221997492863082</v>
      </c>
      <c r="F22">
        <f>VLOOKUP(A22,'[1]Urban vs Rural By County'!$A$2:D68,4,TRUE)</f>
        <v>5.7780025071369128</v>
      </c>
    </row>
    <row r="23" spans="1:6" x14ac:dyDescent="0.3">
      <c r="A23" t="s">
        <v>25</v>
      </c>
      <c r="B23">
        <f>VLOOKUP(A23,'[1]Urban vs Rural By County'!$A$2:B69,2,TRUE)</f>
        <v>23</v>
      </c>
      <c r="C23" s="2">
        <f>VLOOKUP(A23,'[1]County_Populatio _UNICEF'!$A$5:N72,13,FALSE)</f>
        <v>1872566.9088919724</v>
      </c>
      <c r="D23" s="2">
        <f>VLOOKUP(A23,'[1]County_Populatio _UNICEF'!$A$5:N72,14,FALSE)</f>
        <v>1902527.9794342436</v>
      </c>
      <c r="E23">
        <f>VLOOKUP(A23,'[1]Urban vs Rural By County'!$A$2:D69,3,TRUE)</f>
        <v>40.880499331781337</v>
      </c>
      <c r="F23">
        <f>VLOOKUP(A23,'[1]Urban vs Rural By County'!$A$2:D69,4,TRUE)</f>
        <v>59.119500668218663</v>
      </c>
    </row>
    <row r="24" spans="1:6" x14ac:dyDescent="0.3">
      <c r="A24" t="s">
        <v>26</v>
      </c>
      <c r="B24">
        <f>VLOOKUP(A24,'[1]Urban vs Rural By County'!$A$2:B70,2,TRUE)</f>
        <v>24</v>
      </c>
      <c r="C24" s="2">
        <f>VLOOKUP(A24,'[1]County_Populatio _UNICEF'!$A$5:N73,13,FALSE)</f>
        <v>1175997.8747646529</v>
      </c>
      <c r="D24" s="2">
        <f>VLOOKUP(A24,'[1]County_Populatio _UNICEF'!$A$5:N73,14,FALSE)</f>
        <v>1218333.7982561805</v>
      </c>
      <c r="E24">
        <f>VLOOKUP(A24,'[1]Urban vs Rural By County'!$A$2:D70,3,TRUE)</f>
        <v>89.040895395936161</v>
      </c>
      <c r="F24">
        <f>VLOOKUP(A24,'[1]Urban vs Rural By County'!$A$2:D70,4,TRUE)</f>
        <v>10.959104604063837</v>
      </c>
    </row>
    <row r="25" spans="1:6" x14ac:dyDescent="0.3">
      <c r="A25" s="1" t="s">
        <v>27</v>
      </c>
      <c r="B25">
        <f>VLOOKUP(A25,'[1]Urban vs Rural By County'!$A$2:B71,2,TRUE)</f>
        <v>25</v>
      </c>
      <c r="C25" s="2">
        <f>VLOOKUP(A25,'[1]County_Populatio _UNICEF'!$A$5:N74,13,FALSE)</f>
        <v>704843.41273848782</v>
      </c>
      <c r="D25" s="2">
        <f>VLOOKUP(A25,'[1]County_Populatio _UNICEF'!$A$5:N74,14,FALSE)</f>
        <v>730217.77559707337</v>
      </c>
      <c r="E25">
        <f>VLOOKUP(A25,'[1]Urban vs Rural By County'!$A$2:D71,3,TRUE)</f>
        <v>95.869162891994975</v>
      </c>
      <c r="F25">
        <f>VLOOKUP(A25,'[1]Urban vs Rural By County'!$A$2:D71,4,TRUE)</f>
        <v>4.1308371080050303</v>
      </c>
    </row>
    <row r="26" spans="1:6" x14ac:dyDescent="0.3">
      <c r="A26" t="s">
        <v>28</v>
      </c>
      <c r="B26">
        <f>VLOOKUP(A26,'[1]Urban vs Rural By County'!$A$2:B72,2,TRUE)</f>
        <v>26</v>
      </c>
      <c r="C26" s="2">
        <f>VLOOKUP(A26,'[1]County_Populatio _UNICEF'!$A$5:N75,13,FALSE)</f>
        <v>307881.11286068795</v>
      </c>
      <c r="D26" s="2">
        <f>VLOOKUP(A26,'[1]County_Populatio _UNICEF'!$A$5:N75,14,FALSE)</f>
        <v>318964.83292367274</v>
      </c>
      <c r="E26">
        <f>VLOOKUP(A26,'[1]Urban vs Rural By County'!$A$2:D72,3,TRUE)</f>
        <v>87.473178125666109</v>
      </c>
      <c r="F26">
        <f>VLOOKUP(A26,'[1]Urban vs Rural By County'!$A$2:D72,4,TRUE)</f>
        <v>12.526821874333894</v>
      </c>
    </row>
    <row r="27" spans="1:6" x14ac:dyDescent="0.3">
      <c r="A27" s="1" t="s">
        <v>29</v>
      </c>
      <c r="B27">
        <f>VLOOKUP(A27,'[1]Urban vs Rural By County'!$A$2:B73,2,TRUE)</f>
        <v>27</v>
      </c>
      <c r="C27" s="2">
        <f>VLOOKUP(A27,'[1]County_Populatio _UNICEF'!$A$5:N76,13,FALSE)</f>
        <v>1125622.6532281223</v>
      </c>
      <c r="D27" s="2">
        <f>VLOOKUP(A27,'[1]County_Populatio _UNICEF'!$A$5:N76,14,FALSE)</f>
        <v>1166145.0687443346</v>
      </c>
      <c r="E27">
        <f>VLOOKUP(A27,'[1]Urban vs Rural By County'!$A$2:D73,3,TRUE)</f>
        <v>86.549822321131515</v>
      </c>
      <c r="F27">
        <f>VLOOKUP(A27,'[1]Urban vs Rural By County'!$A$2:D73,4,TRUE)</f>
        <v>13.450177678868474</v>
      </c>
    </row>
    <row r="28" spans="1:6" x14ac:dyDescent="0.3">
      <c r="A28" s="1" t="s">
        <v>30</v>
      </c>
      <c r="B28">
        <f>VLOOKUP(A28,'[1]Urban vs Rural By County'!$A$2:B74,2,TRUE)</f>
        <v>28</v>
      </c>
      <c r="C28" s="2">
        <f>VLOOKUP(A28,'[1]County_Populatio _UNICEF'!$A$5:N77,13,FALSE)</f>
        <v>1229312.4070278106</v>
      </c>
      <c r="D28" s="2">
        <f>VLOOKUP(A28,'[1]County_Populatio _UNICEF'!$A$5:N77,14,FALSE)</f>
        <v>1273567.6536808116</v>
      </c>
      <c r="E28">
        <f>VLOOKUP(A28,'[1]Urban vs Rural By County'!$A$2:D74,3,TRUE)</f>
        <v>66.525679908331711</v>
      </c>
      <c r="F28">
        <f>VLOOKUP(A28,'[1]Urban vs Rural By County'!$A$2:D74,4,TRUE)</f>
        <v>33.474320091668289</v>
      </c>
    </row>
    <row r="29" spans="1:6" x14ac:dyDescent="0.3">
      <c r="A29" t="s">
        <v>31</v>
      </c>
      <c r="B29">
        <f>VLOOKUP(A29,'[1]Urban vs Rural By County'!$A$2:B75,2,TRUE)</f>
        <v>38</v>
      </c>
      <c r="C29" s="2">
        <f>VLOOKUP(A29,'[1]County_Populatio _UNICEF'!$A$5:N78,13,FALSE)</f>
        <v>2073925.5399065618</v>
      </c>
      <c r="D29" s="2">
        <f>VLOOKUP(A29,'[1]County_Populatio _UNICEF'!$A$5:N78,14,FALSE)</f>
        <v>2125773.678404226</v>
      </c>
      <c r="E29">
        <f>VLOOKUP(A29,'[1]Urban vs Rural By County'!$A$2:D75,3,TRUE)</f>
        <v>92.040644346399432</v>
      </c>
      <c r="F29">
        <f>VLOOKUP(A29,'[1]Urban vs Rural By County'!$A$2:D75,4,TRUE)</f>
        <v>7.9593556536005581</v>
      </c>
    </row>
    <row r="30" spans="1:6" x14ac:dyDescent="0.3">
      <c r="A30" t="s">
        <v>32</v>
      </c>
      <c r="B30">
        <f>VLOOKUP(A30,'[1]Urban vs Rural By County'!$A$2:B76,2,TRUE)</f>
        <v>30</v>
      </c>
      <c r="C30" s="2">
        <f>VLOOKUP(A30,'[1]County_Populatio _UNICEF'!$A$5:N79,13,FALSE)</f>
        <v>1035172.1708491201</v>
      </c>
      <c r="D30" s="2">
        <f>VLOOKUP(A30,'[1]County_Populatio _UNICEF'!$A$5:N79,14,FALSE)</f>
        <v>1072438.3689996884</v>
      </c>
      <c r="E30">
        <f>VLOOKUP(A30,'[1]Urban vs Rural By County'!$A$2:D76,3,TRUE)</f>
        <v>95.285480780487518</v>
      </c>
      <c r="F30">
        <f>VLOOKUP(A30,'[1]Urban vs Rural By County'!$A$2:D76,4,TRUE)</f>
        <v>4.7145192195124839</v>
      </c>
    </row>
    <row r="31" spans="1:6" x14ac:dyDescent="0.3">
      <c r="A31" t="s">
        <v>33</v>
      </c>
      <c r="B31">
        <f>VLOOKUP(A31,'[1]Urban vs Rural By County'!$A$2:B77,2,TRUE)</f>
        <v>31</v>
      </c>
      <c r="C31" s="2">
        <f>VLOOKUP(A31,'[1]County_Populatio _UNICEF'!$A$5:N80,13,FALSE)</f>
        <v>763782.22946499242</v>
      </c>
      <c r="D31" s="2">
        <f>VLOOKUP(A31,'[1]County_Populatio _UNICEF'!$A$5:N80,14,FALSE)</f>
        <v>791278.38972573215</v>
      </c>
      <c r="E31">
        <f>VLOOKUP(A31,'[1]Urban vs Rural By County'!$A$2:D77,3,TRUE)</f>
        <v>90.215979123868749</v>
      </c>
      <c r="F31">
        <f>VLOOKUP(A31,'[1]Urban vs Rural By County'!$A$2:D77,4,TRUE)</f>
        <v>9.7840208761312528</v>
      </c>
    </row>
    <row r="32" spans="1:6" x14ac:dyDescent="0.3">
      <c r="A32" t="s">
        <v>34</v>
      </c>
      <c r="B32">
        <f>VLOOKUP(A32,'[1]Urban vs Rural By County'!$A$2:B78,2,TRUE)</f>
        <v>32</v>
      </c>
      <c r="C32" s="2">
        <f>VLOOKUP(A32,'[1]County_Populatio _UNICEF'!$A$5:N81,13,FALSE)</f>
        <v>548855.09984073858</v>
      </c>
      <c r="D32" s="2">
        <f>VLOOKUP(A32,'[1]County_Populatio _UNICEF'!$A$5:N81,14,FALSE)</f>
        <v>568613.88343500509</v>
      </c>
      <c r="E32">
        <f>VLOOKUP(A32,'[1]Urban vs Rural By County'!$A$2:D78,3,TRUE)</f>
        <v>82.83309209028161</v>
      </c>
      <c r="F32">
        <f>VLOOKUP(A32,'[1]Urban vs Rural By County'!$A$2:D78,4,TRUE)</f>
        <v>17.166907909718386</v>
      </c>
    </row>
    <row r="33" spans="1:6" x14ac:dyDescent="0.3">
      <c r="A33" t="s">
        <v>35</v>
      </c>
      <c r="B33">
        <f>VLOOKUP(A33,'[1]Urban vs Rural By County'!$A$2:B79,2,TRUE)</f>
        <v>33</v>
      </c>
      <c r="C33" s="2">
        <f>VLOOKUP(A33,'[1]County_Populatio _UNICEF'!$A$5:N82,13,FALSE)</f>
        <v>2204242.4559264584</v>
      </c>
      <c r="D33" s="2">
        <f>VLOOKUP(A33,'[1]County_Populatio _UNICEF'!$A$5:N82,14,FALSE)</f>
        <v>2283595.1843398106</v>
      </c>
      <c r="E33">
        <f>VLOOKUP(A33,'[1]Urban vs Rural By County'!$A$2:D79,3,TRUE)</f>
        <v>59.670943557946821</v>
      </c>
      <c r="F33">
        <f>VLOOKUP(A33,'[1]Urban vs Rural By County'!$A$2:D79,4,TRUE)</f>
        <v>40.329056442053187</v>
      </c>
    </row>
    <row r="34" spans="1:6" x14ac:dyDescent="0.3">
      <c r="A34" t="s">
        <v>36</v>
      </c>
      <c r="B34">
        <f>VLOOKUP(A34,'[1]Urban vs Rural By County'!$A$2:B80,2,TRUE)</f>
        <v>34</v>
      </c>
      <c r="C34" s="2">
        <f>VLOOKUP(A34,'[1]County_Populatio _UNICEF'!$A$5:N83,13,FALSE)</f>
        <v>1169840.1700197663</v>
      </c>
      <c r="D34" s="2">
        <f>VLOOKUP(A34,'[1]County_Populatio _UNICEF'!$A$5:N83,14,FALSE)</f>
        <v>1211954.4161404779</v>
      </c>
      <c r="E34">
        <f>VLOOKUP(A34,'[1]Urban vs Rural By County'!$A$2:D80,3,TRUE)</f>
        <v>93.546861426977358</v>
      </c>
      <c r="F34">
        <f>VLOOKUP(A34,'[1]Urban vs Rural By County'!$A$2:D80,4,TRUE)</f>
        <v>6.4531385730226392</v>
      </c>
    </row>
    <row r="35" spans="1:6" x14ac:dyDescent="0.3">
      <c r="A35" t="s">
        <v>37</v>
      </c>
      <c r="B35">
        <f>VLOOKUP(A35,'[1]Urban vs Rural By County'!$A$2:B81,2,TRUE)</f>
        <v>12</v>
      </c>
      <c r="C35" s="2">
        <f>VLOOKUP(A35,'[1]County_Populatio _UNICEF'!$A$5:N84,13,FALSE)</f>
        <v>171249.59452816544</v>
      </c>
      <c r="D35" s="2">
        <f>VLOOKUP(A35,'[1]County_Populatio _UNICEF'!$A$5:N84,14,FALSE)</f>
        <v>174674.58641872875</v>
      </c>
      <c r="E35">
        <f>VLOOKUP(A35,'[1]Urban vs Rural By County'!$A$2:D81,3,TRUE)</f>
        <v>57.460440662824844</v>
      </c>
      <c r="F35">
        <f>VLOOKUP(A35,'[1]Urban vs Rural By County'!$A$2:D81,4,TRUE)</f>
        <v>42.539559337175156</v>
      </c>
    </row>
    <row r="36" spans="1:6" x14ac:dyDescent="0.3">
      <c r="A36" t="s">
        <v>38</v>
      </c>
      <c r="B36">
        <f>VLOOKUP(A36,'[1]Urban vs Rural By County'!$A$2:B82,2,TRUE)</f>
        <v>36</v>
      </c>
      <c r="C36" s="2">
        <f>VLOOKUP(A36,'[1]County_Populatio _UNICEF'!$A$5:N85,13,FALSE)</f>
        <v>1042560.3167073517</v>
      </c>
      <c r="D36" s="2">
        <f>VLOOKUP(A36,'[1]County_Populatio _UNICEF'!$A$5:N85,14,FALSE)</f>
        <v>1080092.4881088163</v>
      </c>
      <c r="E36">
        <f>VLOOKUP(A36,'[1]Urban vs Rural By County'!$A$2:D82,3,TRUE)</f>
        <v>87.127473743467576</v>
      </c>
      <c r="F36">
        <f>VLOOKUP(A36,'[1]Urban vs Rural By County'!$A$2:D82,4,TRUE)</f>
        <v>12.872526256532421</v>
      </c>
    </row>
    <row r="37" spans="1:6" x14ac:dyDescent="0.3">
      <c r="A37" t="s">
        <v>39</v>
      </c>
      <c r="B37">
        <f>VLOOKUP(A37,'[1]Urban vs Rural By County'!$A$2:B83,2,TRUE)</f>
        <v>37</v>
      </c>
      <c r="C37" s="2">
        <f>VLOOKUP(A37,'[1]County_Populatio _UNICEF'!$A$5:N86,13,FALSE)</f>
        <v>995606.95878100698</v>
      </c>
      <c r="D37" s="2">
        <f>VLOOKUP(A37,'[1]County_Populatio _UNICEF'!$A$5:N86,14,FALSE)</f>
        <v>1031448.8092971232</v>
      </c>
      <c r="E37">
        <f>VLOOKUP(A37,'[1]Urban vs Rural By County'!$A$2:D83,3,TRUE)</f>
        <v>97.865069284496897</v>
      </c>
      <c r="F37">
        <f>VLOOKUP(A37,'[1]Urban vs Rural By County'!$A$2:D83,4,TRUE)</f>
        <v>2.1349307155031081</v>
      </c>
    </row>
    <row r="38" spans="1:6" x14ac:dyDescent="0.3">
      <c r="A38" t="s">
        <v>40</v>
      </c>
      <c r="B38">
        <f>VLOOKUP(A38,'[1]Urban vs Rural By County'!$A$2:B84,2,TRUE)</f>
        <v>35</v>
      </c>
      <c r="C38" s="2">
        <f>VLOOKUP(A38,'[1]County_Populatio _UNICEF'!$A$5:N87,13,FALSE)</f>
        <v>944912.78491118515</v>
      </c>
      <c r="D38" s="2">
        <f>VLOOKUP(A38,'[1]County_Populatio _UNICEF'!$A$5:N87,14,FALSE)</f>
        <v>978929.64516798779</v>
      </c>
      <c r="E38">
        <f>VLOOKUP(A38,'[1]Urban vs Rural By County'!$A$2:D84,3,TRUE)</f>
        <v>59.936266438110451</v>
      </c>
      <c r="F38">
        <f>VLOOKUP(A38,'[1]Urban vs Rural By County'!$A$2:D84,4,TRUE)</f>
        <v>40.063733561889556</v>
      </c>
    </row>
    <row r="39" spans="1:6" x14ac:dyDescent="0.3">
      <c r="A39" t="s">
        <v>41</v>
      </c>
      <c r="B39">
        <f>VLOOKUP(A39,'[1]Urban vs Rural By County'!$A$2:B85,2,TRUE)</f>
        <v>39</v>
      </c>
      <c r="C39" s="2">
        <f>VLOOKUP(A39,'[1]County_Populatio _UNICEF'!$A$5:N88,13,FALSE)</f>
        <v>692646.87811831455</v>
      </c>
      <c r="D39" s="2">
        <f>VLOOKUP(A39,'[1]County_Populatio _UNICEF'!$A$5:N88,14,FALSE)</f>
        <v>709963.05007127242</v>
      </c>
      <c r="E39">
        <f>VLOOKUP(A39,'[1]Urban vs Rural By County'!$A$2:D85,3,TRUE)</f>
        <v>89.754648151104519</v>
      </c>
      <c r="F39">
        <f>VLOOKUP(A39,'[1]Urban vs Rural By County'!$A$2:D85,4,TRUE)</f>
        <v>10.245351848895476</v>
      </c>
    </row>
    <row r="40" spans="1:6" x14ac:dyDescent="0.3">
      <c r="A40" t="s">
        <v>42</v>
      </c>
      <c r="B40">
        <f>VLOOKUP(A40,'[1]Urban vs Rural By County'!$A$2:B86,2,TRUE)</f>
        <v>40</v>
      </c>
      <c r="C40" s="2">
        <f>VLOOKUP(A40,'[1]County_Populatio _UNICEF'!$A$5:N89,13,FALSE)</f>
        <v>2036813.0790286267</v>
      </c>
      <c r="D40" s="2">
        <f>VLOOKUP(A40,'[1]County_Populatio _UNICEF'!$A$5:N89,14,FALSE)</f>
        <v>2087733.4060043423</v>
      </c>
      <c r="E40">
        <f>VLOOKUP(A40,'[1]Urban vs Rural By County'!$A$2:D86,3,TRUE)</f>
        <v>90.020003889862224</v>
      </c>
      <c r="F40">
        <f>VLOOKUP(A40,'[1]Urban vs Rural By County'!$A$2:D86,4,TRUE)</f>
        <v>9.9799961101377779</v>
      </c>
    </row>
    <row r="41" spans="1:6" x14ac:dyDescent="0.3">
      <c r="A41" t="s">
        <v>43</v>
      </c>
      <c r="B41">
        <f>VLOOKUP(A41,'[1]Urban vs Rural By County'!$A$2:B87,2,TRUE)</f>
        <v>41</v>
      </c>
      <c r="C41" s="2">
        <f>VLOOKUP(A41,'[1]County_Populatio _UNICEF'!$A$5:N90,13,FALSE)</f>
        <v>609538.79405720707</v>
      </c>
      <c r="D41" s="2">
        <f>VLOOKUP(A41,'[1]County_Populatio _UNICEF'!$A$5:N90,14,FALSE)</f>
        <v>624777.26390863722</v>
      </c>
      <c r="E41">
        <f>VLOOKUP(A41,'[1]Urban vs Rural By County'!$A$2:D87,3,TRUE)</f>
        <v>91.045640525653525</v>
      </c>
      <c r="F41">
        <f>VLOOKUP(A41,'[1]Urban vs Rural By County'!$A$2:D87,4,TRUE)</f>
        <v>8.9543594743464752</v>
      </c>
    </row>
    <row r="42" spans="1:6" x14ac:dyDescent="0.3">
      <c r="A42" t="s">
        <v>44</v>
      </c>
      <c r="B42">
        <f>VLOOKUP(A42,'[1]Urban vs Rural By County'!$A$2:B88,2,TRUE)</f>
        <v>42</v>
      </c>
      <c r="C42" s="2">
        <f>VLOOKUP(A42,'[1]County_Populatio _UNICEF'!$A$5:N91,13,FALSE)</f>
        <v>1015548.2026985869</v>
      </c>
      <c r="D42" s="2">
        <f>VLOOKUP(A42,'[1]County_Populatio _UNICEF'!$A$5:N91,14,FALSE)</f>
        <v>1036874.7149552571</v>
      </c>
      <c r="E42">
        <f>VLOOKUP(A42,'[1]Urban vs Rural By County'!$A$2:D88,3,TRUE)</f>
        <v>91.802733939918298</v>
      </c>
      <c r="F42">
        <f>VLOOKUP(A42,'[1]Urban vs Rural By County'!$A$2:D88,4,TRUE)</f>
        <v>8.1972660600816951</v>
      </c>
    </row>
    <row r="43" spans="1:6" x14ac:dyDescent="0.3">
      <c r="A43" t="s">
        <v>45</v>
      </c>
      <c r="B43">
        <f>VLOOKUP(A43,'[1]Urban vs Rural By County'!$A$2:B89,2,TRUE)</f>
        <v>43</v>
      </c>
      <c r="C43" s="2">
        <f>VLOOKUP(A43,'[1]County_Populatio _UNICEF'!$A$5:N92,13,FALSE)</f>
        <v>1168193.1862231274</v>
      </c>
      <c r="D43" s="2">
        <f>VLOOKUP(A43,'[1]County_Populatio _UNICEF'!$A$5:N92,14,FALSE)</f>
        <v>1192725.2431338131</v>
      </c>
      <c r="E43">
        <f>VLOOKUP(A43,'[1]Urban vs Rural By County'!$A$2:D89,3,TRUE)</f>
        <v>61.25974733318278</v>
      </c>
      <c r="F43">
        <f>VLOOKUP(A43,'[1]Urban vs Rural By County'!$A$2:D89,4,TRUE)</f>
        <v>38.74025266681722</v>
      </c>
    </row>
    <row r="44" spans="1:6" x14ac:dyDescent="0.3">
      <c r="A44" t="s">
        <v>46</v>
      </c>
      <c r="B44">
        <f>VLOOKUP(A44,'[1]Urban vs Rural By County'!$A$2:B90,2,TRUE)</f>
        <v>8</v>
      </c>
      <c r="C44" s="2">
        <f>VLOOKUP(A44,'[1]County_Populatio _UNICEF'!$A$5:N93,13,FALSE)</f>
        <v>1331036.3898310855</v>
      </c>
      <c r="D44" s="2">
        <f>VLOOKUP(A44,'[1]County_Populatio _UNICEF'!$A$5:N93,14,FALSE)</f>
        <v>1448167.592136221</v>
      </c>
      <c r="E44">
        <f>VLOOKUP(A44,'[1]Urban vs Rural By County'!$A$2:D90,3,TRUE)</f>
        <v>78.376483385427932</v>
      </c>
      <c r="F44">
        <f>VLOOKUP(A44,'[1]Urban vs Rural By County'!$A$2:D90,4,TRUE)</f>
        <v>21.623516614572072</v>
      </c>
    </row>
    <row r="45" spans="1:6" x14ac:dyDescent="0.3">
      <c r="A45" t="s">
        <v>47</v>
      </c>
      <c r="B45">
        <f>VLOOKUP(A45,'[1]Urban vs Rural By County'!$A$2:B91,2,TRUE)</f>
        <v>45</v>
      </c>
      <c r="C45" s="2">
        <f>VLOOKUP(A45,'[1]County_Populatio _UNICEF'!$A$5:N94,13,FALSE)</f>
        <v>1105812.563004643</v>
      </c>
      <c r="D45" s="2">
        <f>VLOOKUP(A45,'[1]County_Populatio _UNICEF'!$A$5:N94,14,FALSE)</f>
        <v>1129034.6268277403</v>
      </c>
      <c r="E45">
        <f>VLOOKUP(A45,'[1]Urban vs Rural By County'!$A$2:D91,3,TRUE)</f>
        <v>82.797512761224539</v>
      </c>
      <c r="F45">
        <f>VLOOKUP(A45,'[1]Urban vs Rural By County'!$A$2:D91,4,TRUE)</f>
        <v>17.202487238775472</v>
      </c>
    </row>
    <row r="46" spans="1:6" x14ac:dyDescent="0.3">
      <c r="A46" t="s">
        <v>48</v>
      </c>
      <c r="B46">
        <f>VLOOKUP(A46,'[1]Urban vs Rural By County'!$A$2:B92,2,TRUE)</f>
        <v>46</v>
      </c>
      <c r="C46" s="2">
        <f>VLOOKUP(A46,'[1]County_Populatio _UNICEF'!$A$5:N95,13,FALSE)</f>
        <v>1389282.1524080776</v>
      </c>
      <c r="D46" s="2">
        <f>VLOOKUP(A46,'[1]County_Populatio _UNICEF'!$A$5:N95,14,FALSE)</f>
        <v>1418457.0776086473</v>
      </c>
      <c r="E46">
        <f>VLOOKUP(A46,'[1]Urban vs Rural By County'!$A$2:D92,3,TRUE)</f>
        <v>91.256576172170355</v>
      </c>
      <c r="F46">
        <f>VLOOKUP(A46,'[1]Urban vs Rural By County'!$A$2:D92,4,TRUE)</f>
        <v>8.7434238278296448</v>
      </c>
    </row>
    <row r="47" spans="1:6" x14ac:dyDescent="0.3">
      <c r="A47" t="s">
        <v>49</v>
      </c>
      <c r="B47">
        <f>VLOOKUP(A47,'[1]Urban vs Rural By County'!$A$2:B93,2,TRUE)</f>
        <v>47</v>
      </c>
      <c r="C47" s="2">
        <f>VLOOKUP(A47,'[1]County_Populatio _UNICEF'!$A$5:N96,13,FALSE)</f>
        <v>721299.84347793064</v>
      </c>
      <c r="D47" s="2">
        <f>VLOOKUP(A47,'[1]County_Populatio _UNICEF'!$A$5:N96,14,FALSE)</f>
        <v>736447.14019096713</v>
      </c>
      <c r="E47">
        <f>VLOOKUP(A47,'[1]Urban vs Rural By County'!$A$2:D93,3,TRUE)</f>
        <v>95.625915588949411</v>
      </c>
      <c r="F47">
        <f>VLOOKUP(A47,'[1]Urban vs Rural By County'!$A$2:D93,4,TRUE)</f>
        <v>4.3740844110505916</v>
      </c>
    </row>
    <row r="48" spans="1:6" x14ac:dyDescent="0.3">
      <c r="A48" t="s">
        <v>50</v>
      </c>
      <c r="B48">
        <f>VLOOKUP(A48,'[1]Urban vs Rural By County'!$A$2:B94,2,TRUE)</f>
        <v>1</v>
      </c>
      <c r="C48" s="2">
        <f>VLOOKUP(A48,'[1]County_Populatio _UNICEF'!$A$5:N97,13,FALSE)</f>
        <v>4390158.3669523709</v>
      </c>
      <c r="D48" s="2">
        <f>VLOOKUP(A48,'[1]County_Populatio _UNICEF'!$A$5:N97,14,FALSE)</f>
        <v>4556984.3848965606</v>
      </c>
      <c r="E48">
        <f>VLOOKUP(A48,'[1]Urban vs Rural By County'!$A$2:D94,3,TRUE)</f>
        <v>0</v>
      </c>
      <c r="F48">
        <f>VLOOKUP(A48,'[1]Urban vs Rural By County'!$A$2:D94,4,TRUE)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Ngugi</dc:creator>
  <cp:lastModifiedBy>Timothy Ngugi</cp:lastModifiedBy>
  <dcterms:created xsi:type="dcterms:W3CDTF">2019-07-12T13:50:46Z</dcterms:created>
  <dcterms:modified xsi:type="dcterms:W3CDTF">2019-07-12T13:51:17Z</dcterms:modified>
</cp:coreProperties>
</file>