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5"/>
  </bookViews>
  <sheets>
    <sheet name="t1-1" sheetId="1" r:id="rId1"/>
    <sheet name="t4-4" sheetId="2" r:id="rId2"/>
    <sheet name="t4-8" sheetId="3" r:id="rId3"/>
    <sheet name="城镇t1-1" sheetId="4" r:id="rId4"/>
    <sheet name="乡村t1-1" sheetId="5" r:id="rId5"/>
    <sheet name="当期数据" sheetId="6" r:id="rId6"/>
  </sheets>
  <calcPr calcId="144525"/>
</workbook>
</file>

<file path=xl/calcChain.xml><?xml version="1.0" encoding="utf-8"?>
<calcChain xmlns="http://schemas.openxmlformats.org/spreadsheetml/2006/main">
  <c r="AA2" i="6" l="1"/>
  <c r="Z2" i="6"/>
  <c r="Y2" i="6" l="1"/>
  <c r="X2" i="6"/>
  <c r="W2" i="6"/>
  <c r="V2" i="6"/>
  <c r="U2" i="6"/>
  <c r="T2" i="6"/>
  <c r="R2" i="6"/>
  <c r="P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B2" i="6" l="1"/>
  <c r="Q2" i="6"/>
  <c r="O2" i="6"/>
  <c r="S2" i="6"/>
</calcChain>
</file>

<file path=xl/sharedStrings.xml><?xml version="1.0" encoding="utf-8"?>
<sst xmlns="http://schemas.openxmlformats.org/spreadsheetml/2006/main" count="655" uniqueCount="120">
  <si>
    <t>T1-1按地区、性别分16岁及以上人口的就业状况</t>
  </si>
  <si>
    <t/>
  </si>
  <si>
    <t>报告期：</t>
  </si>
  <si>
    <t>指标名称</t>
  </si>
  <si>
    <t>代码</t>
  </si>
  <si>
    <t>16岁及以上人口</t>
  </si>
  <si>
    <t>劳动力</t>
  </si>
  <si>
    <t>非劳动力</t>
  </si>
  <si>
    <t>劳动力参与率</t>
  </si>
  <si>
    <t>失业率</t>
  </si>
  <si>
    <t>就业人口比</t>
  </si>
  <si>
    <t>合计</t>
  </si>
  <si>
    <t>男</t>
  </si>
  <si>
    <t>女</t>
  </si>
  <si>
    <t>就业人口</t>
  </si>
  <si>
    <t>失业人口</t>
  </si>
  <si>
    <t>甲</t>
  </si>
  <si>
    <t>乙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</si>
  <si>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</si>
  <si>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</si>
  <si>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</si>
  <si>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</si>
  <si>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</si>
  <si>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</si>
  <si>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</si>
  <si>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</si>
  <si>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</si>
  <si>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</si>
  <si>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</si>
  <si>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</si>
  <si>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</si>
  <si>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</si>
  <si>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</si>
  <si>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</si>
  <si>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</si>
  <si>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</si>
  <si>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</si>
  <si>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</si>
  <si>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</si>
  <si>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</si>
  <si>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</si>
  <si>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</si>
  <si>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100000000000000</t>
  </si>
  <si>
    <t>　　椒江区</t>
  </si>
  <si>
    <t>331002000000000</t>
  </si>
  <si>
    <t>　　黄岩区</t>
  </si>
  <si>
    <t>331003000000000</t>
  </si>
  <si>
    <t>　　路桥区</t>
  </si>
  <si>
    <t>331004000000000</t>
  </si>
  <si>
    <t>　　三门县</t>
  </si>
  <si>
    <t>331022000000000</t>
  </si>
  <si>
    <t>　　天台县</t>
  </si>
  <si>
    <t>331023000000000</t>
  </si>
  <si>
    <t>　　仙居县</t>
  </si>
  <si>
    <t>331024000000000</t>
  </si>
  <si>
    <t>　　温岭市</t>
  </si>
  <si>
    <t>331081000000000</t>
  </si>
  <si>
    <t>　　临海市</t>
  </si>
  <si>
    <t>331082000000000</t>
  </si>
  <si>
    <t>　　玉环市</t>
  </si>
  <si>
    <t>331083000000000</t>
  </si>
  <si>
    <t>汇总时间：</t>
  </si>
  <si>
    <t>T4-4按地区分调查户数</t>
  </si>
  <si>
    <t>地区</t>
  </si>
  <si>
    <t>总户数</t>
  </si>
  <si>
    <t>一人户</t>
  </si>
  <si>
    <t>全户55岁以上户数</t>
  </si>
  <si>
    <t>全户非经济人口</t>
  </si>
  <si>
    <t>T4-8调查实际样本概况</t>
  </si>
  <si>
    <t>实际调查户数</t>
  </si>
  <si>
    <t>新户</t>
  </si>
  <si>
    <t>老户</t>
  </si>
  <si>
    <t>城镇</t>
  </si>
  <si>
    <t>家庭户</t>
  </si>
  <si>
    <t>—</t>
  </si>
  <si>
    <t>人数</t>
  </si>
  <si>
    <t>001</t>
  </si>
  <si>
    <t>户数</t>
  </si>
  <si>
    <t>002</t>
  </si>
  <si>
    <t>户规模</t>
  </si>
  <si>
    <t>003</t>
  </si>
  <si>
    <t>16+全部人口</t>
  </si>
  <si>
    <t>004</t>
  </si>
  <si>
    <t>16+岁常住人口</t>
  </si>
  <si>
    <t>005</t>
  </si>
  <si>
    <t>集体户</t>
  </si>
  <si>
    <t>006</t>
  </si>
  <si>
    <t>007</t>
  </si>
  <si>
    <t>008</t>
  </si>
  <si>
    <t>009</t>
  </si>
  <si>
    <t>010</t>
  </si>
  <si>
    <t>16+岁人口</t>
  </si>
  <si>
    <t>就业人口</t>
    <phoneticPr fontId="1" type="noConversion"/>
  </si>
  <si>
    <t>失业人口</t>
    <phoneticPr fontId="1" type="noConversion"/>
  </si>
  <si>
    <t>经济活动人口</t>
    <phoneticPr fontId="1" type="noConversion"/>
  </si>
  <si>
    <t>非经济活动人口</t>
    <phoneticPr fontId="1" type="noConversion"/>
  </si>
  <si>
    <t>失业率</t>
    <phoneticPr fontId="1" type="noConversion"/>
  </si>
  <si>
    <t>劳动参与率</t>
    <phoneticPr fontId="1" type="noConversion"/>
  </si>
  <si>
    <t>就业人口比</t>
    <phoneticPr fontId="1" type="noConversion"/>
  </si>
  <si>
    <t>调查户数</t>
  </si>
  <si>
    <t>共调查人数</t>
    <phoneticPr fontId="1" type="noConversion"/>
  </si>
  <si>
    <t>一人户</t>
    <phoneticPr fontId="1" type="noConversion"/>
  </si>
  <si>
    <t>老年户</t>
    <phoneticPr fontId="1" type="noConversion"/>
  </si>
  <si>
    <t>非经济户</t>
    <phoneticPr fontId="1" type="noConversion"/>
  </si>
  <si>
    <t>城镇劳动参与率</t>
    <phoneticPr fontId="1" type="noConversion"/>
  </si>
  <si>
    <t>城镇失业率</t>
    <phoneticPr fontId="1" type="noConversion"/>
  </si>
  <si>
    <t>城镇就业人口比</t>
    <phoneticPr fontId="1" type="noConversion"/>
  </si>
  <si>
    <t>乡村劳动参与率</t>
    <phoneticPr fontId="1" type="noConversion"/>
  </si>
  <si>
    <t>乡村失业率</t>
    <phoneticPr fontId="1" type="noConversion"/>
  </si>
  <si>
    <t>乡村就业人口比</t>
    <phoneticPr fontId="1" type="noConversion"/>
  </si>
  <si>
    <t>月份</t>
    <phoneticPr fontId="1" type="noConversion"/>
  </si>
  <si>
    <t>家庭户数</t>
    <phoneticPr fontId="1" type="noConversion"/>
  </si>
  <si>
    <t>家庭户人数</t>
    <phoneticPr fontId="1" type="noConversion"/>
  </si>
  <si>
    <t>占比</t>
    <phoneticPr fontId="1" type="noConversion"/>
  </si>
  <si>
    <t>占比</t>
    <phoneticPr fontId="1" type="noConversion"/>
  </si>
  <si>
    <t>2019年4月</t>
  </si>
  <si>
    <t>2019年04月19日</t>
  </si>
  <si>
    <t>调查城镇人口</t>
  </si>
  <si>
    <t>家族户规模</t>
  </si>
  <si>
    <t>调查城镇人口占比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</si>
</sst>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5"/>
      <color rgb="FF000000"/>
      <name val="黑体"/>
      <family val="3"/>
      <charset val="134"/>
    </font>
    <font>
      <sz val="9"/>
      <color rgb="FF00000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49" fontId="2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right" vertical="top" wrapText="1"/>
    </xf>
    <xf numFmtId="49" fontId="3" fillId="0" borderId="1" xfId="0" applyNumberFormat="1" applyFont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left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1" fontId="3" fillId="4" borderId="7" xfId="0" applyNumberFormat="1" applyFont="1" applyFill="1" applyBorder="1" applyAlignment="1">
      <alignment horizontal="right" wrapText="1"/>
    </xf>
    <xf numFmtId="176" fontId="3" fillId="4" borderId="7" xfId="0" applyNumberFormat="1" applyFont="1" applyFill="1" applyBorder="1" applyAlignment="1">
      <alignment horizontal="right" wrapText="1"/>
    </xf>
    <xf numFmtId="49" fontId="3" fillId="3" borderId="8" xfId="0" applyNumberFormat="1" applyFont="1" applyFill="1" applyBorder="1" applyAlignment="1">
      <alignment horizontal="left" vertical="center" wrapText="1"/>
    </xf>
    <xf numFmtId="49" fontId="3" fillId="3" borderId="9" xfId="0" applyNumberFormat="1" applyFont="1" applyFill="1" applyBorder="1" applyAlignment="1">
      <alignment horizontal="center" vertical="center" wrapText="1"/>
    </xf>
    <xf numFmtId="1" fontId="3" fillId="4" borderId="9" xfId="0" applyNumberFormat="1" applyFont="1" applyFill="1" applyBorder="1" applyAlignment="1">
      <alignment horizontal="right" wrapText="1"/>
    </xf>
    <xf numFmtId="176" fontId="3" fillId="4" borderId="9" xfId="0" applyNumberFormat="1" applyFont="1" applyFill="1" applyBorder="1" applyAlignment="1">
      <alignment horizontal="right" wrapText="1"/>
    </xf>
    <xf numFmtId="49" fontId="3" fillId="0" borderId="0" xfId="0" applyNumberFormat="1" applyFont="1" applyBorder="1" applyAlignment="1">
      <alignment horizontal="right" wrapText="1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right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left" vertical="center" wrapText="1"/>
    </xf>
    <xf numFmtId="49" fontId="3" fillId="3" borderId="8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left" wrapText="1"/>
    </xf>
    <xf numFmtId="1" fontId="3" fillId="4" borderId="7" xfId="0" applyNumberFormat="1" applyFont="1" applyFill="1" applyBorder="1" applyAlignment="1">
      <alignment horizontal="right" vertical="center" wrapText="1"/>
    </xf>
    <xf numFmtId="49" fontId="3" fillId="3" borderId="8" xfId="0" applyNumberFormat="1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activeCell="A20" sqref="A1:XFD20"/>
    </sheetView>
  </sheetViews>
  <sheetFormatPr defaultRowHeight="13.5" x14ac:dyDescent="0.15"/>
  <sheetData>
    <row r="1" spans="1:27" s="1" customFormat="1" x14ac:dyDescent="0.15">
      <c r="A1" s="5" t="s">
        <v>0</v>
      </c>
      <c r="B1" s="5" t="s">
        <v>1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1</v>
      </c>
      <c r="P1" s="5" t="s">
        <v>1</v>
      </c>
      <c r="Q1" s="5" t="s">
        <v>1</v>
      </c>
      <c r="R1" s="5" t="s">
        <v>1</v>
      </c>
      <c r="S1" s="5" t="s">
        <v>1</v>
      </c>
      <c r="T1" s="5" t="s">
        <v>1</v>
      </c>
      <c r="U1" s="5" t="s">
        <v>1</v>
      </c>
      <c r="V1" s="5" t="s">
        <v>1</v>
      </c>
      <c r="W1" s="5" t="s">
        <v>1</v>
      </c>
      <c r="X1" s="5" t="s">
        <v>1</v>
      </c>
      <c r="Y1" s="5" t="s">
        <v>1</v>
      </c>
      <c r="Z1" s="5" t="s">
        <v>1</v>
      </c>
      <c r="AA1" s="5" t="s">
        <v>1</v>
      </c>
    </row>
    <row r="2" spans="1:27" s="1" customFormat="1" x14ac:dyDescent="0.15"/>
    <row r="3" spans="1:27" s="1" customFormat="1" x14ac:dyDescent="0.15">
      <c r="A3" s="6" t="s">
        <v>2</v>
      </c>
      <c r="B3" s="7" t="s">
        <v>115</v>
      </c>
      <c r="C3" s="7" t="s">
        <v>1</v>
      </c>
      <c r="D3" s="7" t="s">
        <v>1</v>
      </c>
    </row>
    <row r="4" spans="1:27" s="1" customFormat="1" ht="14.25" thickBot="1" x14ac:dyDescent="0.2"/>
    <row r="5" spans="1:27" s="1" customFormat="1" ht="15" thickTop="1" thickBot="1" x14ac:dyDescent="0.2">
      <c r="A5" s="8" t="s">
        <v>3</v>
      </c>
      <c r="B5" s="8" t="s">
        <v>1</v>
      </c>
      <c r="C5" s="9" t="s">
        <v>4</v>
      </c>
      <c r="D5" s="9" t="s">
        <v>5</v>
      </c>
      <c r="E5" s="9" t="s">
        <v>1</v>
      </c>
      <c r="F5" s="9" t="s">
        <v>1</v>
      </c>
      <c r="G5" s="9" t="s">
        <v>6</v>
      </c>
      <c r="H5" s="9" t="s">
        <v>1</v>
      </c>
      <c r="I5" s="9" t="s">
        <v>1</v>
      </c>
      <c r="J5" s="9" t="s">
        <v>1</v>
      </c>
      <c r="K5" s="9" t="s">
        <v>1</v>
      </c>
      <c r="L5" s="9" t="s">
        <v>1</v>
      </c>
      <c r="M5" s="9" t="s">
        <v>1</v>
      </c>
      <c r="N5" s="9" t="s">
        <v>1</v>
      </c>
      <c r="O5" s="9" t="s">
        <v>1</v>
      </c>
      <c r="P5" s="9" t="s">
        <v>7</v>
      </c>
      <c r="Q5" s="9" t="s">
        <v>1</v>
      </c>
      <c r="R5" s="9" t="s">
        <v>1</v>
      </c>
      <c r="S5" s="9" t="s">
        <v>8</v>
      </c>
      <c r="T5" s="9" t="s">
        <v>1</v>
      </c>
      <c r="U5" s="9" t="s">
        <v>1</v>
      </c>
      <c r="V5" s="9" t="s">
        <v>9</v>
      </c>
      <c r="W5" s="9" t="s">
        <v>1</v>
      </c>
      <c r="X5" s="9" t="s">
        <v>1</v>
      </c>
      <c r="Y5" s="9" t="s">
        <v>10</v>
      </c>
      <c r="Z5" s="9" t="s">
        <v>1</v>
      </c>
      <c r="AA5" s="9" t="s">
        <v>1</v>
      </c>
    </row>
    <row r="6" spans="1:27" s="1" customFormat="1" ht="15" thickTop="1" thickBot="1" x14ac:dyDescent="0.2">
      <c r="A6" s="8" t="s">
        <v>1</v>
      </c>
      <c r="B6" s="8" t="s">
        <v>1</v>
      </c>
      <c r="C6" s="9" t="s">
        <v>1</v>
      </c>
      <c r="D6" s="10" t="s">
        <v>11</v>
      </c>
      <c r="E6" s="10" t="s">
        <v>12</v>
      </c>
      <c r="F6" s="10" t="s">
        <v>13</v>
      </c>
      <c r="G6" s="10" t="s">
        <v>11</v>
      </c>
      <c r="H6" s="10" t="s">
        <v>1</v>
      </c>
      <c r="I6" s="10" t="s">
        <v>1</v>
      </c>
      <c r="J6" s="10" t="s">
        <v>14</v>
      </c>
      <c r="K6" s="10" t="s">
        <v>1</v>
      </c>
      <c r="L6" s="10" t="s">
        <v>1</v>
      </c>
      <c r="M6" s="10" t="s">
        <v>15</v>
      </c>
      <c r="N6" s="10" t="s">
        <v>1</v>
      </c>
      <c r="O6" s="10" t="s">
        <v>1</v>
      </c>
      <c r="P6" s="10" t="s">
        <v>11</v>
      </c>
      <c r="Q6" s="10" t="s">
        <v>12</v>
      </c>
      <c r="R6" s="10" t="s">
        <v>13</v>
      </c>
      <c r="S6" s="10" t="s">
        <v>11</v>
      </c>
      <c r="T6" s="10" t="s">
        <v>12</v>
      </c>
      <c r="U6" s="10" t="s">
        <v>13</v>
      </c>
      <c r="V6" s="10" t="s">
        <v>11</v>
      </c>
      <c r="W6" s="10" t="s">
        <v>12</v>
      </c>
      <c r="X6" s="10" t="s">
        <v>13</v>
      </c>
      <c r="Y6" s="10" t="s">
        <v>11</v>
      </c>
      <c r="Z6" s="10" t="s">
        <v>12</v>
      </c>
      <c r="AA6" s="10" t="s">
        <v>13</v>
      </c>
    </row>
    <row r="7" spans="1:27" s="1" customFormat="1" ht="14.25" thickTop="1" x14ac:dyDescent="0.15">
      <c r="A7" s="8" t="s">
        <v>1</v>
      </c>
      <c r="B7" s="8" t="s">
        <v>1</v>
      </c>
      <c r="C7" s="9" t="s">
        <v>1</v>
      </c>
      <c r="D7" s="10" t="s">
        <v>1</v>
      </c>
      <c r="E7" s="10" t="s">
        <v>1</v>
      </c>
      <c r="F7" s="10" t="s">
        <v>1</v>
      </c>
      <c r="G7" s="11" t="s">
        <v>11</v>
      </c>
      <c r="H7" s="11" t="s">
        <v>12</v>
      </c>
      <c r="I7" s="11" t="s">
        <v>13</v>
      </c>
      <c r="J7" s="11" t="s">
        <v>11</v>
      </c>
      <c r="K7" s="11" t="s">
        <v>12</v>
      </c>
      <c r="L7" s="11" t="s">
        <v>13</v>
      </c>
      <c r="M7" s="11" t="s">
        <v>11</v>
      </c>
      <c r="N7" s="11" t="s">
        <v>12</v>
      </c>
      <c r="O7" s="11" t="s">
        <v>13</v>
      </c>
      <c r="P7" s="10" t="s">
        <v>1</v>
      </c>
      <c r="Q7" s="10" t="s">
        <v>1</v>
      </c>
      <c r="R7" s="10" t="s">
        <v>1</v>
      </c>
      <c r="S7" s="10" t="s">
        <v>1</v>
      </c>
      <c r="T7" s="10" t="s">
        <v>1</v>
      </c>
      <c r="U7" s="10" t="s">
        <v>1</v>
      </c>
      <c r="V7" s="10" t="s">
        <v>1</v>
      </c>
      <c r="W7" s="10" t="s">
        <v>1</v>
      </c>
      <c r="X7" s="10" t="s">
        <v>1</v>
      </c>
      <c r="Y7" s="10" t="s">
        <v>1</v>
      </c>
      <c r="Z7" s="10" t="s">
        <v>1</v>
      </c>
      <c r="AA7" s="10" t="s">
        <v>1</v>
      </c>
    </row>
    <row r="8" spans="1:27" s="1" customFormat="1" x14ac:dyDescent="0.15">
      <c r="A8" s="12" t="s">
        <v>16</v>
      </c>
      <c r="B8" s="12" t="s">
        <v>1</v>
      </c>
      <c r="C8" s="11" t="s">
        <v>17</v>
      </c>
      <c r="D8" s="11" t="s">
        <v>18</v>
      </c>
      <c r="E8" s="11" t="s">
        <v>19</v>
      </c>
      <c r="F8" s="11" t="s">
        <v>20</v>
      </c>
      <c r="G8" s="11" t="s">
        <v>21</v>
      </c>
      <c r="H8" s="11" t="s">
        <v>22</v>
      </c>
      <c r="I8" s="11" t="s">
        <v>23</v>
      </c>
      <c r="J8" s="11" t="s">
        <v>24</v>
      </c>
      <c r="K8" s="11" t="s">
        <v>25</v>
      </c>
      <c r="L8" s="11" t="s">
        <v>26</v>
      </c>
      <c r="M8" s="11" t="s">
        <v>27</v>
      </c>
      <c r="N8" s="11" t="s">
        <v>28</v>
      </c>
      <c r="O8" s="11" t="s">
        <v>29</v>
      </c>
      <c r="P8" s="11" t="s">
        <v>30</v>
      </c>
      <c r="Q8" s="11" t="s">
        <v>31</v>
      </c>
      <c r="R8" s="11" t="s">
        <v>32</v>
      </c>
      <c r="S8" s="11" t="s">
        <v>33</v>
      </c>
      <c r="T8" s="11" t="s">
        <v>34</v>
      </c>
      <c r="U8" s="11" t="s">
        <v>35</v>
      </c>
      <c r="V8" s="11" t="s">
        <v>36</v>
      </c>
      <c r="W8" s="11" t="s">
        <v>37</v>
      </c>
      <c r="X8" s="11" t="s">
        <v>38</v>
      </c>
      <c r="Y8" s="11" t="s">
        <v>39</v>
      </c>
      <c r="Z8" s="11" t="s">
        <v>40</v>
      </c>
      <c r="AA8" s="11" t="s">
        <v>41</v>
      </c>
    </row>
    <row r="9" spans="1:27" s="1" customFormat="1" ht="22.5" x14ac:dyDescent="0.15">
      <c r="A9" s="13" t="s">
        <v>11</v>
      </c>
      <c r="B9" s="13" t="s">
        <v>1</v>
      </c>
      <c r="C9" s="14" t="s">
        <v>42</v>
      </c>
      <c r="D9" s="15">
        <v>1347</v>
      </c>
      <c r="E9" s="15">
        <v>677</v>
      </c>
      <c r="F9" s="15">
        <v>670</v>
      </c>
      <c r="G9" s="15">
        <v>1025</v>
      </c>
      <c r="H9" s="15">
        <v>557</v>
      </c>
      <c r="I9" s="15">
        <v>468</v>
      </c>
      <c r="J9" s="15">
        <v>985</v>
      </c>
      <c r="K9" s="15">
        <v>544</v>
      </c>
      <c r="L9" s="15">
        <v>441</v>
      </c>
      <c r="M9" s="15">
        <v>40</v>
      </c>
      <c r="N9" s="15">
        <v>13</v>
      </c>
      <c r="O9" s="15">
        <v>27</v>
      </c>
      <c r="P9" s="15">
        <v>322</v>
      </c>
      <c r="Q9" s="15">
        <v>120</v>
      </c>
      <c r="R9" s="15">
        <v>202</v>
      </c>
      <c r="S9" s="16">
        <v>76.099999999999994</v>
      </c>
      <c r="T9" s="16">
        <v>82.3</v>
      </c>
      <c r="U9" s="16">
        <v>69.900000000000006</v>
      </c>
      <c r="V9" s="16">
        <v>3.9</v>
      </c>
      <c r="W9" s="16">
        <v>2.2999999999999998</v>
      </c>
      <c r="X9" s="16">
        <v>5.8</v>
      </c>
      <c r="Y9" s="16">
        <v>73.099999999999994</v>
      </c>
      <c r="Z9" s="16">
        <v>80.400000000000006</v>
      </c>
      <c r="AA9" s="16">
        <v>65.8</v>
      </c>
    </row>
    <row r="10" spans="1:27" s="1" customFormat="1" ht="22.5" x14ac:dyDescent="0.15">
      <c r="A10" s="13" t="s">
        <v>43</v>
      </c>
      <c r="B10" s="13" t="s">
        <v>1</v>
      </c>
      <c r="C10" s="14" t="s">
        <v>44</v>
      </c>
      <c r="D10" s="15">
        <v>144</v>
      </c>
      <c r="E10" s="15">
        <v>69</v>
      </c>
      <c r="F10" s="15">
        <v>75</v>
      </c>
      <c r="G10" s="15">
        <v>102</v>
      </c>
      <c r="H10" s="15">
        <v>57</v>
      </c>
      <c r="I10" s="15">
        <v>45</v>
      </c>
      <c r="J10" s="15">
        <v>97</v>
      </c>
      <c r="K10" s="15">
        <v>54</v>
      </c>
      <c r="L10" s="15">
        <v>43</v>
      </c>
      <c r="M10" s="15">
        <v>5</v>
      </c>
      <c r="N10" s="15">
        <v>3</v>
      </c>
      <c r="O10" s="15">
        <v>2</v>
      </c>
      <c r="P10" s="15">
        <v>42</v>
      </c>
      <c r="Q10" s="15">
        <v>12</v>
      </c>
      <c r="R10" s="15">
        <v>30</v>
      </c>
      <c r="S10" s="16">
        <v>70.8</v>
      </c>
      <c r="T10" s="16">
        <v>82.6</v>
      </c>
      <c r="U10" s="15">
        <v>60</v>
      </c>
      <c r="V10" s="16">
        <v>4.9000000000000004</v>
      </c>
      <c r="W10" s="16">
        <v>5.3</v>
      </c>
      <c r="X10" s="16">
        <v>4.4000000000000004</v>
      </c>
      <c r="Y10" s="16">
        <v>67.400000000000006</v>
      </c>
      <c r="Z10" s="16">
        <v>78.3</v>
      </c>
      <c r="AA10" s="16">
        <v>57.3</v>
      </c>
    </row>
    <row r="11" spans="1:27" s="1" customFormat="1" ht="22.5" x14ac:dyDescent="0.15">
      <c r="A11" s="13" t="s">
        <v>45</v>
      </c>
      <c r="B11" s="13" t="s">
        <v>1</v>
      </c>
      <c r="C11" s="14" t="s">
        <v>46</v>
      </c>
      <c r="D11" s="15">
        <v>179</v>
      </c>
      <c r="E11" s="15">
        <v>88</v>
      </c>
      <c r="F11" s="15">
        <v>91</v>
      </c>
      <c r="G11" s="15">
        <v>127</v>
      </c>
      <c r="H11" s="15">
        <v>70</v>
      </c>
      <c r="I11" s="15">
        <v>57</v>
      </c>
      <c r="J11" s="15">
        <v>119</v>
      </c>
      <c r="K11" s="15">
        <v>69</v>
      </c>
      <c r="L11" s="15">
        <v>50</v>
      </c>
      <c r="M11" s="15">
        <v>8</v>
      </c>
      <c r="N11" s="15">
        <v>1</v>
      </c>
      <c r="O11" s="15">
        <v>7</v>
      </c>
      <c r="P11" s="15">
        <v>52</v>
      </c>
      <c r="Q11" s="15">
        <v>18</v>
      </c>
      <c r="R11" s="15">
        <v>34</v>
      </c>
      <c r="S11" s="16">
        <v>70.900000000000006</v>
      </c>
      <c r="T11" s="16">
        <v>79.5</v>
      </c>
      <c r="U11" s="16">
        <v>62.6</v>
      </c>
      <c r="V11" s="16">
        <v>6.3</v>
      </c>
      <c r="W11" s="16">
        <v>1.4</v>
      </c>
      <c r="X11" s="16">
        <v>12.3</v>
      </c>
      <c r="Y11" s="16">
        <v>66.5</v>
      </c>
      <c r="Z11" s="16">
        <v>78.400000000000006</v>
      </c>
      <c r="AA11" s="16">
        <v>54.9</v>
      </c>
    </row>
    <row r="12" spans="1:27" s="1" customFormat="1" ht="22.5" x14ac:dyDescent="0.15">
      <c r="A12" s="13" t="s">
        <v>47</v>
      </c>
      <c r="B12" s="13" t="s">
        <v>1</v>
      </c>
      <c r="C12" s="14" t="s">
        <v>48</v>
      </c>
      <c r="D12" s="15">
        <v>148</v>
      </c>
      <c r="E12" s="15">
        <v>77</v>
      </c>
      <c r="F12" s="15">
        <v>71</v>
      </c>
      <c r="G12" s="15">
        <v>132</v>
      </c>
      <c r="H12" s="15">
        <v>73</v>
      </c>
      <c r="I12" s="15">
        <v>59</v>
      </c>
      <c r="J12" s="15">
        <v>127</v>
      </c>
      <c r="K12" s="15">
        <v>71</v>
      </c>
      <c r="L12" s="15">
        <v>56</v>
      </c>
      <c r="M12" s="15">
        <v>5</v>
      </c>
      <c r="N12" s="15">
        <v>2</v>
      </c>
      <c r="O12" s="15">
        <v>3</v>
      </c>
      <c r="P12" s="15">
        <v>16</v>
      </c>
      <c r="Q12" s="15">
        <v>4</v>
      </c>
      <c r="R12" s="15">
        <v>12</v>
      </c>
      <c r="S12" s="16">
        <v>89.2</v>
      </c>
      <c r="T12" s="16">
        <v>94.8</v>
      </c>
      <c r="U12" s="16">
        <v>83.1</v>
      </c>
      <c r="V12" s="16">
        <v>3.8</v>
      </c>
      <c r="W12" s="16">
        <v>2.7</v>
      </c>
      <c r="X12" s="16">
        <v>5.0999999999999996</v>
      </c>
      <c r="Y12" s="16">
        <v>85.8</v>
      </c>
      <c r="Z12" s="16">
        <v>92.2</v>
      </c>
      <c r="AA12" s="16">
        <v>78.900000000000006</v>
      </c>
    </row>
    <row r="13" spans="1:27" s="1" customFormat="1" ht="22.5" x14ac:dyDescent="0.15">
      <c r="A13" s="13" t="s">
        <v>49</v>
      </c>
      <c r="B13" s="13" t="s">
        <v>1</v>
      </c>
      <c r="C13" s="14" t="s">
        <v>50</v>
      </c>
      <c r="D13" s="15">
        <v>42</v>
      </c>
      <c r="E13" s="15">
        <v>21</v>
      </c>
      <c r="F13" s="15">
        <v>21</v>
      </c>
      <c r="G13" s="15">
        <v>40</v>
      </c>
      <c r="H13" s="15">
        <v>20</v>
      </c>
      <c r="I13" s="15">
        <v>20</v>
      </c>
      <c r="J13" s="15">
        <v>40</v>
      </c>
      <c r="K13" s="15">
        <v>20</v>
      </c>
      <c r="L13" s="15">
        <v>20</v>
      </c>
      <c r="M13" s="15">
        <v>0</v>
      </c>
      <c r="N13" s="15">
        <v>0</v>
      </c>
      <c r="O13" s="15">
        <v>0</v>
      </c>
      <c r="P13" s="15">
        <v>2</v>
      </c>
      <c r="Q13" s="15">
        <v>1</v>
      </c>
      <c r="R13" s="15">
        <v>1</v>
      </c>
      <c r="S13" s="16">
        <v>95.2</v>
      </c>
      <c r="T13" s="16">
        <v>95.2</v>
      </c>
      <c r="U13" s="16">
        <v>95.2</v>
      </c>
      <c r="V13" s="15">
        <v>0</v>
      </c>
      <c r="W13" s="15">
        <v>0</v>
      </c>
      <c r="X13" s="15">
        <v>0</v>
      </c>
      <c r="Y13" s="16">
        <v>95.2</v>
      </c>
      <c r="Z13" s="16">
        <v>95.2</v>
      </c>
      <c r="AA13" s="16">
        <v>95.2</v>
      </c>
    </row>
    <row r="14" spans="1:27" s="1" customFormat="1" ht="22.5" x14ac:dyDescent="0.15">
      <c r="A14" s="13" t="s">
        <v>51</v>
      </c>
      <c r="B14" s="13" t="s">
        <v>1</v>
      </c>
      <c r="C14" s="14" t="s">
        <v>52</v>
      </c>
      <c r="D14" s="15">
        <v>107</v>
      </c>
      <c r="E14" s="15">
        <v>53</v>
      </c>
      <c r="F14" s="15">
        <v>54</v>
      </c>
      <c r="G14" s="15">
        <v>72</v>
      </c>
      <c r="H14" s="15">
        <v>43</v>
      </c>
      <c r="I14" s="15">
        <v>29</v>
      </c>
      <c r="J14" s="15">
        <v>69</v>
      </c>
      <c r="K14" s="15">
        <v>42</v>
      </c>
      <c r="L14" s="15">
        <v>27</v>
      </c>
      <c r="M14" s="15">
        <v>3</v>
      </c>
      <c r="N14" s="15">
        <v>1</v>
      </c>
      <c r="O14" s="15">
        <v>2</v>
      </c>
      <c r="P14" s="15">
        <v>35</v>
      </c>
      <c r="Q14" s="15">
        <v>10</v>
      </c>
      <c r="R14" s="15">
        <v>25</v>
      </c>
      <c r="S14" s="16">
        <v>67.3</v>
      </c>
      <c r="T14" s="16">
        <v>81.099999999999994</v>
      </c>
      <c r="U14" s="16">
        <v>53.7</v>
      </c>
      <c r="V14" s="16">
        <v>4.2</v>
      </c>
      <c r="W14" s="16">
        <v>2.2999999999999998</v>
      </c>
      <c r="X14" s="16">
        <v>6.9</v>
      </c>
      <c r="Y14" s="16">
        <v>64.5</v>
      </c>
      <c r="Z14" s="16">
        <v>79.2</v>
      </c>
      <c r="AA14" s="15">
        <v>50</v>
      </c>
    </row>
    <row r="15" spans="1:27" s="1" customFormat="1" ht="22.5" x14ac:dyDescent="0.15">
      <c r="A15" s="13" t="s">
        <v>53</v>
      </c>
      <c r="B15" s="13" t="s">
        <v>1</v>
      </c>
      <c r="C15" s="14" t="s">
        <v>54</v>
      </c>
      <c r="D15" s="15">
        <v>68</v>
      </c>
      <c r="E15" s="15">
        <v>30</v>
      </c>
      <c r="F15" s="15">
        <v>38</v>
      </c>
      <c r="G15" s="15">
        <v>46</v>
      </c>
      <c r="H15" s="15">
        <v>23</v>
      </c>
      <c r="I15" s="15">
        <v>23</v>
      </c>
      <c r="J15" s="15">
        <v>43</v>
      </c>
      <c r="K15" s="15">
        <v>21</v>
      </c>
      <c r="L15" s="15">
        <v>22</v>
      </c>
      <c r="M15" s="15">
        <v>3</v>
      </c>
      <c r="N15" s="15">
        <v>2</v>
      </c>
      <c r="O15" s="15">
        <v>1</v>
      </c>
      <c r="P15" s="15">
        <v>22</v>
      </c>
      <c r="Q15" s="15">
        <v>7</v>
      </c>
      <c r="R15" s="15">
        <v>15</v>
      </c>
      <c r="S15" s="16">
        <v>67.599999999999994</v>
      </c>
      <c r="T15" s="16">
        <v>76.7</v>
      </c>
      <c r="U15" s="16">
        <v>60.5</v>
      </c>
      <c r="V15" s="16">
        <v>6.5</v>
      </c>
      <c r="W15" s="16">
        <v>8.6999999999999993</v>
      </c>
      <c r="X15" s="16">
        <v>4.3</v>
      </c>
      <c r="Y15" s="16">
        <v>63.2</v>
      </c>
      <c r="Z15" s="15">
        <v>70</v>
      </c>
      <c r="AA15" s="16">
        <v>57.9</v>
      </c>
    </row>
    <row r="16" spans="1:27" s="1" customFormat="1" ht="22.5" x14ac:dyDescent="0.15">
      <c r="A16" s="13" t="s">
        <v>55</v>
      </c>
      <c r="B16" s="13" t="s">
        <v>1</v>
      </c>
      <c r="C16" s="14" t="s">
        <v>56</v>
      </c>
      <c r="D16" s="15">
        <v>375</v>
      </c>
      <c r="E16" s="15">
        <v>188</v>
      </c>
      <c r="F16" s="15">
        <v>187</v>
      </c>
      <c r="G16" s="15">
        <v>292</v>
      </c>
      <c r="H16" s="15">
        <v>148</v>
      </c>
      <c r="I16" s="15">
        <v>144</v>
      </c>
      <c r="J16" s="15">
        <v>283</v>
      </c>
      <c r="K16" s="15">
        <v>145</v>
      </c>
      <c r="L16" s="15">
        <v>138</v>
      </c>
      <c r="M16" s="15">
        <v>9</v>
      </c>
      <c r="N16" s="15">
        <v>3</v>
      </c>
      <c r="O16" s="15">
        <v>6</v>
      </c>
      <c r="P16" s="15">
        <v>83</v>
      </c>
      <c r="Q16" s="15">
        <v>40</v>
      </c>
      <c r="R16" s="15">
        <v>43</v>
      </c>
      <c r="S16" s="16">
        <v>77.900000000000006</v>
      </c>
      <c r="T16" s="16">
        <v>78.7</v>
      </c>
      <c r="U16" s="15">
        <v>77</v>
      </c>
      <c r="V16" s="16">
        <v>3.1</v>
      </c>
      <c r="W16" s="15">
        <v>2</v>
      </c>
      <c r="X16" s="16">
        <v>4.2</v>
      </c>
      <c r="Y16" s="16">
        <v>75.5</v>
      </c>
      <c r="Z16" s="16">
        <v>77.099999999999994</v>
      </c>
      <c r="AA16" s="16">
        <v>73.8</v>
      </c>
    </row>
    <row r="17" spans="1:27" s="1" customFormat="1" ht="22.5" x14ac:dyDescent="0.15">
      <c r="A17" s="13" t="s">
        <v>57</v>
      </c>
      <c r="B17" s="13" t="s">
        <v>1</v>
      </c>
      <c r="C17" s="14" t="s">
        <v>58</v>
      </c>
      <c r="D17" s="15">
        <v>187</v>
      </c>
      <c r="E17" s="15">
        <v>97</v>
      </c>
      <c r="F17" s="15">
        <v>90</v>
      </c>
      <c r="G17" s="15">
        <v>135</v>
      </c>
      <c r="H17" s="15">
        <v>75</v>
      </c>
      <c r="I17" s="15">
        <v>60</v>
      </c>
      <c r="J17" s="15">
        <v>128</v>
      </c>
      <c r="K17" s="15">
        <v>74</v>
      </c>
      <c r="L17" s="15">
        <v>54</v>
      </c>
      <c r="M17" s="15">
        <v>7</v>
      </c>
      <c r="N17" s="15">
        <v>1</v>
      </c>
      <c r="O17" s="15">
        <v>6</v>
      </c>
      <c r="P17" s="15">
        <v>52</v>
      </c>
      <c r="Q17" s="15">
        <v>22</v>
      </c>
      <c r="R17" s="15">
        <v>30</v>
      </c>
      <c r="S17" s="16">
        <v>72.2</v>
      </c>
      <c r="T17" s="16">
        <v>77.3</v>
      </c>
      <c r="U17" s="16">
        <v>66.7</v>
      </c>
      <c r="V17" s="16">
        <v>5.2</v>
      </c>
      <c r="W17" s="16">
        <v>1.3</v>
      </c>
      <c r="X17" s="15">
        <v>10</v>
      </c>
      <c r="Y17" s="16">
        <v>68.400000000000006</v>
      </c>
      <c r="Z17" s="16">
        <v>76.3</v>
      </c>
      <c r="AA17" s="15">
        <v>60</v>
      </c>
    </row>
    <row r="18" spans="1:27" s="1" customFormat="1" ht="23.25" thickBot="1" x14ac:dyDescent="0.2">
      <c r="A18" s="17" t="s">
        <v>59</v>
      </c>
      <c r="B18" s="17" t="s">
        <v>1</v>
      </c>
      <c r="C18" s="18" t="s">
        <v>60</v>
      </c>
      <c r="D18" s="19">
        <v>97</v>
      </c>
      <c r="E18" s="19">
        <v>54</v>
      </c>
      <c r="F18" s="19">
        <v>43</v>
      </c>
      <c r="G18" s="19">
        <v>79</v>
      </c>
      <c r="H18" s="19">
        <v>48</v>
      </c>
      <c r="I18" s="19">
        <v>31</v>
      </c>
      <c r="J18" s="19">
        <v>79</v>
      </c>
      <c r="K18" s="19">
        <v>48</v>
      </c>
      <c r="L18" s="19">
        <v>31</v>
      </c>
      <c r="M18" s="19">
        <v>0</v>
      </c>
      <c r="N18" s="19">
        <v>0</v>
      </c>
      <c r="O18" s="19">
        <v>0</v>
      </c>
      <c r="P18" s="19">
        <v>18</v>
      </c>
      <c r="Q18" s="19">
        <v>6</v>
      </c>
      <c r="R18" s="19">
        <v>12</v>
      </c>
      <c r="S18" s="20">
        <v>81.400000000000006</v>
      </c>
      <c r="T18" s="20">
        <v>88.9</v>
      </c>
      <c r="U18" s="20">
        <v>72.099999999999994</v>
      </c>
      <c r="V18" s="19">
        <v>0</v>
      </c>
      <c r="W18" s="19">
        <v>0</v>
      </c>
      <c r="X18" s="19">
        <v>0</v>
      </c>
      <c r="Y18" s="20">
        <v>81.400000000000006</v>
      </c>
      <c r="Z18" s="20">
        <v>88.9</v>
      </c>
      <c r="AA18" s="20">
        <v>72.099999999999994</v>
      </c>
    </row>
    <row r="19" spans="1:27" s="1" customFormat="1" ht="14.25" thickTop="1" x14ac:dyDescent="0.15"/>
    <row r="20" spans="1:27" s="1" customFormat="1" x14ac:dyDescent="0.15">
      <c r="A20" s="21" t="s">
        <v>61</v>
      </c>
      <c r="B20" s="7" t="s">
        <v>116</v>
      </c>
      <c r="C20" s="7" t="s">
        <v>1</v>
      </c>
      <c r="D20" s="7" t="s">
        <v>1</v>
      </c>
    </row>
  </sheetData>
  <mergeCells count="40">
    <mergeCell ref="M6:O6"/>
    <mergeCell ref="A1:AA1"/>
    <mergeCell ref="B3:D3"/>
    <mergeCell ref="A5:B7"/>
    <mergeCell ref="C5:C7"/>
    <mergeCell ref="D5:F5"/>
    <mergeCell ref="G5:O5"/>
    <mergeCell ref="P5:R5"/>
    <mergeCell ref="S5:U5"/>
    <mergeCell ref="V5:X5"/>
    <mergeCell ref="Y5:AA5"/>
    <mergeCell ref="D6:D7"/>
    <mergeCell ref="E6:E7"/>
    <mergeCell ref="F6:F7"/>
    <mergeCell ref="G6:I6"/>
    <mergeCell ref="J6:L6"/>
    <mergeCell ref="AA6:AA7"/>
    <mergeCell ref="P6:P7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Z6:Z7"/>
    <mergeCell ref="B20:D20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XFD18"/>
    </sheetView>
  </sheetViews>
  <sheetFormatPr defaultRowHeight="13.5" x14ac:dyDescent="0.15"/>
  <sheetData>
    <row r="1" spans="1:6" s="1" customFormat="1" x14ac:dyDescent="0.15">
      <c r="A1" s="5" t="s">
        <v>62</v>
      </c>
      <c r="B1" s="5" t="s">
        <v>1</v>
      </c>
      <c r="C1" s="5" t="s">
        <v>1</v>
      </c>
      <c r="D1" s="5" t="s">
        <v>1</v>
      </c>
      <c r="E1" s="5" t="s">
        <v>1</v>
      </c>
    </row>
    <row r="2" spans="1:6" s="1" customFormat="1" x14ac:dyDescent="0.15">
      <c r="A2" s="6" t="s">
        <v>1</v>
      </c>
      <c r="F2" s="22" t="s">
        <v>1</v>
      </c>
    </row>
    <row r="3" spans="1:6" s="1" customFormat="1" x14ac:dyDescent="0.15">
      <c r="A3" s="23" t="s">
        <v>2</v>
      </c>
      <c r="B3" s="7" t="s">
        <v>115</v>
      </c>
      <c r="C3" s="7" t="s">
        <v>1</v>
      </c>
      <c r="F3" s="22" t="s">
        <v>1</v>
      </c>
    </row>
    <row r="4" spans="1:6" s="1" customFormat="1" ht="14.25" thickBot="1" x14ac:dyDescent="0.2"/>
    <row r="5" spans="1:6" s="1" customFormat="1" ht="23.25" thickTop="1" x14ac:dyDescent="0.15">
      <c r="A5" s="24" t="s">
        <v>63</v>
      </c>
      <c r="B5" s="25" t="s">
        <v>64</v>
      </c>
      <c r="C5" s="25" t="s">
        <v>65</v>
      </c>
      <c r="D5" s="25" t="s">
        <v>66</v>
      </c>
      <c r="E5" s="25" t="s">
        <v>67</v>
      </c>
    </row>
    <row r="6" spans="1:6" s="1" customFormat="1" x14ac:dyDescent="0.15">
      <c r="A6" s="26" t="s">
        <v>16</v>
      </c>
      <c r="B6" s="11" t="s">
        <v>18</v>
      </c>
      <c r="C6" s="11" t="s">
        <v>19</v>
      </c>
      <c r="D6" s="11" t="s">
        <v>20</v>
      </c>
      <c r="E6" s="11" t="s">
        <v>21</v>
      </c>
    </row>
    <row r="7" spans="1:6" s="1" customFormat="1" x14ac:dyDescent="0.15">
      <c r="A7" s="27" t="s">
        <v>11</v>
      </c>
      <c r="B7" s="15">
        <v>597</v>
      </c>
      <c r="C7" s="15">
        <v>103</v>
      </c>
      <c r="D7" s="15">
        <v>137</v>
      </c>
      <c r="E7" s="15">
        <v>74</v>
      </c>
    </row>
    <row r="8" spans="1:6" s="1" customFormat="1" x14ac:dyDescent="0.15">
      <c r="A8" s="27" t="s">
        <v>43</v>
      </c>
      <c r="B8" s="15">
        <v>64</v>
      </c>
      <c r="C8" s="15">
        <v>10</v>
      </c>
      <c r="D8" s="15">
        <v>9</v>
      </c>
      <c r="E8" s="15">
        <v>6</v>
      </c>
    </row>
    <row r="9" spans="1:6" s="1" customFormat="1" x14ac:dyDescent="0.15">
      <c r="A9" s="27" t="s">
        <v>45</v>
      </c>
      <c r="B9" s="15">
        <v>82</v>
      </c>
      <c r="C9" s="15">
        <v>22</v>
      </c>
      <c r="D9" s="15">
        <v>19</v>
      </c>
      <c r="E9" s="15">
        <v>13</v>
      </c>
    </row>
    <row r="10" spans="1:6" s="1" customFormat="1" x14ac:dyDescent="0.15">
      <c r="A10" s="27" t="s">
        <v>47</v>
      </c>
      <c r="B10" s="15">
        <v>64</v>
      </c>
      <c r="C10" s="15">
        <v>6</v>
      </c>
      <c r="D10" s="15">
        <v>11</v>
      </c>
      <c r="E10" s="15">
        <v>6</v>
      </c>
    </row>
    <row r="11" spans="1:6" s="1" customFormat="1" x14ac:dyDescent="0.15">
      <c r="A11" s="27" t="s">
        <v>49</v>
      </c>
      <c r="B11" s="15">
        <v>17</v>
      </c>
      <c r="C11" s="15">
        <v>0</v>
      </c>
      <c r="D11" s="15">
        <v>4</v>
      </c>
      <c r="E11" s="15">
        <v>0</v>
      </c>
    </row>
    <row r="12" spans="1:6" s="1" customFormat="1" x14ac:dyDescent="0.15">
      <c r="A12" s="27" t="s">
        <v>51</v>
      </c>
      <c r="B12" s="15">
        <v>48</v>
      </c>
      <c r="C12" s="15">
        <v>6</v>
      </c>
      <c r="D12" s="15">
        <v>11</v>
      </c>
      <c r="E12" s="15">
        <v>7</v>
      </c>
    </row>
    <row r="13" spans="1:6" s="1" customFormat="1" x14ac:dyDescent="0.15">
      <c r="A13" s="27" t="s">
        <v>53</v>
      </c>
      <c r="B13" s="15">
        <v>32</v>
      </c>
      <c r="C13" s="15">
        <v>5</v>
      </c>
      <c r="D13" s="15">
        <v>5</v>
      </c>
      <c r="E13" s="15">
        <v>3</v>
      </c>
    </row>
    <row r="14" spans="1:6" s="1" customFormat="1" x14ac:dyDescent="0.15">
      <c r="A14" s="27" t="s">
        <v>55</v>
      </c>
      <c r="B14" s="15">
        <v>162</v>
      </c>
      <c r="C14" s="15">
        <v>29</v>
      </c>
      <c r="D14" s="15">
        <v>39</v>
      </c>
      <c r="E14" s="15">
        <v>23</v>
      </c>
    </row>
    <row r="15" spans="1:6" s="1" customFormat="1" x14ac:dyDescent="0.15">
      <c r="A15" s="27" t="s">
        <v>57</v>
      </c>
      <c r="B15" s="15">
        <v>80</v>
      </c>
      <c r="C15" s="15">
        <v>12</v>
      </c>
      <c r="D15" s="15">
        <v>28</v>
      </c>
      <c r="E15" s="15">
        <v>13</v>
      </c>
    </row>
    <row r="16" spans="1:6" s="1" customFormat="1" ht="14.25" thickBot="1" x14ac:dyDescent="0.2">
      <c r="A16" s="28" t="s">
        <v>59</v>
      </c>
      <c r="B16" s="19">
        <v>48</v>
      </c>
      <c r="C16" s="19">
        <v>13</v>
      </c>
      <c r="D16" s="19">
        <v>11</v>
      </c>
      <c r="E16" s="19">
        <v>3</v>
      </c>
    </row>
    <row r="17" spans="1:9" s="1" customFormat="1" ht="14.25" thickTop="1" x14ac:dyDescent="0.15"/>
    <row r="18" spans="1:9" s="1" customFormat="1" x14ac:dyDescent="0.15">
      <c r="A18" s="21" t="s">
        <v>61</v>
      </c>
      <c r="B18" s="29" t="s">
        <v>116</v>
      </c>
      <c r="C18" s="29" t="s">
        <v>1</v>
      </c>
      <c r="I18" s="22" t="s">
        <v>1</v>
      </c>
    </row>
  </sheetData>
  <mergeCells count="3">
    <mergeCell ref="A1:E1"/>
    <mergeCell ref="B3:C3"/>
    <mergeCell ref="B18:C1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26" sqref="D26"/>
    </sheetView>
  </sheetViews>
  <sheetFormatPr defaultRowHeight="13.5" x14ac:dyDescent="0.15"/>
  <sheetData>
    <row r="1" spans="1:7" s="1" customFormat="1" x14ac:dyDescent="0.15">
      <c r="A1" s="5" t="s">
        <v>68</v>
      </c>
      <c r="B1" s="5" t="s">
        <v>1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</row>
    <row r="2" spans="1:7" s="1" customFormat="1" x14ac:dyDescent="0.15"/>
    <row r="3" spans="1:7" s="1" customFormat="1" x14ac:dyDescent="0.15">
      <c r="A3" s="23" t="s">
        <v>2</v>
      </c>
      <c r="B3" s="7" t="s">
        <v>115</v>
      </c>
      <c r="C3" s="7" t="s">
        <v>1</v>
      </c>
    </row>
    <row r="4" spans="1:7" s="1" customFormat="1" ht="14.25" thickBot="1" x14ac:dyDescent="0.2"/>
    <row r="5" spans="1:7" s="1" customFormat="1" ht="15" thickTop="1" thickBot="1" x14ac:dyDescent="0.2">
      <c r="A5" s="8" t="s">
        <v>3</v>
      </c>
      <c r="B5" s="8" t="s">
        <v>1</v>
      </c>
      <c r="C5" s="9" t="s">
        <v>4</v>
      </c>
      <c r="D5" s="9" t="s">
        <v>69</v>
      </c>
      <c r="E5" s="9" t="s">
        <v>1</v>
      </c>
      <c r="F5" s="9" t="s">
        <v>1</v>
      </c>
      <c r="G5" s="9" t="s">
        <v>1</v>
      </c>
    </row>
    <row r="6" spans="1:7" s="1" customFormat="1" ht="15" thickTop="1" thickBot="1" x14ac:dyDescent="0.2">
      <c r="A6" s="8" t="s">
        <v>1</v>
      </c>
      <c r="B6" s="8" t="s">
        <v>1</v>
      </c>
      <c r="C6" s="9" t="s">
        <v>1</v>
      </c>
      <c r="D6" s="10" t="s">
        <v>70</v>
      </c>
      <c r="E6" s="26" t="s">
        <v>1</v>
      </c>
      <c r="F6" s="10" t="s">
        <v>71</v>
      </c>
      <c r="G6" s="26" t="s">
        <v>1</v>
      </c>
    </row>
    <row r="7" spans="1:7" s="1" customFormat="1" ht="14.25" thickTop="1" x14ac:dyDescent="0.15">
      <c r="A7" s="8" t="s">
        <v>1</v>
      </c>
      <c r="B7" s="8" t="s">
        <v>1</v>
      </c>
      <c r="C7" s="9" t="s">
        <v>1</v>
      </c>
      <c r="D7" s="10" t="s">
        <v>1</v>
      </c>
      <c r="E7" s="11" t="s">
        <v>72</v>
      </c>
      <c r="F7" s="10" t="s">
        <v>1</v>
      </c>
      <c r="G7" s="11" t="s">
        <v>72</v>
      </c>
    </row>
    <row r="8" spans="1:7" s="1" customFormat="1" x14ac:dyDescent="0.15">
      <c r="A8" s="12" t="s">
        <v>16</v>
      </c>
      <c r="B8" s="12" t="s">
        <v>1</v>
      </c>
      <c r="C8" s="11" t="s">
        <v>17</v>
      </c>
      <c r="D8" s="11" t="s">
        <v>18</v>
      </c>
      <c r="E8" s="11" t="s">
        <v>19</v>
      </c>
      <c r="F8" s="11" t="s">
        <v>20</v>
      </c>
      <c r="G8" s="11" t="s">
        <v>21</v>
      </c>
    </row>
    <row r="9" spans="1:7" s="1" customFormat="1" x14ac:dyDescent="0.15">
      <c r="A9" s="30" t="s">
        <v>73</v>
      </c>
      <c r="B9" s="30" t="s">
        <v>1</v>
      </c>
      <c r="C9" s="14" t="s">
        <v>1</v>
      </c>
      <c r="D9" s="14" t="s">
        <v>74</v>
      </c>
      <c r="E9" s="14" t="s">
        <v>74</v>
      </c>
      <c r="F9" s="14" t="s">
        <v>74</v>
      </c>
      <c r="G9" s="14" t="s">
        <v>74</v>
      </c>
    </row>
    <row r="10" spans="1:7" s="1" customFormat="1" x14ac:dyDescent="0.15">
      <c r="A10" s="30" t="s">
        <v>75</v>
      </c>
      <c r="B10" s="30" t="s">
        <v>1</v>
      </c>
      <c r="C10" s="14" t="s">
        <v>76</v>
      </c>
      <c r="D10" s="15">
        <v>832</v>
      </c>
      <c r="E10" s="15">
        <v>599</v>
      </c>
      <c r="F10" s="15">
        <v>785</v>
      </c>
      <c r="G10" s="15">
        <v>565</v>
      </c>
    </row>
    <row r="11" spans="1:7" s="1" customFormat="1" x14ac:dyDescent="0.15">
      <c r="A11" s="30" t="s">
        <v>77</v>
      </c>
      <c r="B11" s="30" t="s">
        <v>1</v>
      </c>
      <c r="C11" s="14" t="s">
        <v>78</v>
      </c>
      <c r="D11" s="15">
        <v>296</v>
      </c>
      <c r="E11" s="15">
        <v>215</v>
      </c>
      <c r="F11" s="15">
        <v>295</v>
      </c>
      <c r="G11" s="15">
        <v>215</v>
      </c>
    </row>
    <row r="12" spans="1:7" s="1" customFormat="1" x14ac:dyDescent="0.15">
      <c r="A12" s="30" t="s">
        <v>79</v>
      </c>
      <c r="B12" s="30" t="s">
        <v>1</v>
      </c>
      <c r="C12" s="14" t="s">
        <v>80</v>
      </c>
      <c r="D12" s="16">
        <v>2.8</v>
      </c>
      <c r="E12" s="16">
        <v>2.8</v>
      </c>
      <c r="F12" s="16">
        <v>2.7</v>
      </c>
      <c r="G12" s="16">
        <v>2.6</v>
      </c>
    </row>
    <row r="13" spans="1:7" s="1" customFormat="1" x14ac:dyDescent="0.15">
      <c r="A13" s="30" t="s">
        <v>81</v>
      </c>
      <c r="B13" s="30" t="s">
        <v>1</v>
      </c>
      <c r="C13" s="14" t="s">
        <v>82</v>
      </c>
      <c r="D13" s="15">
        <v>705</v>
      </c>
      <c r="E13" s="15">
        <v>502</v>
      </c>
      <c r="F13" s="15">
        <v>652</v>
      </c>
      <c r="G13" s="15">
        <v>470</v>
      </c>
    </row>
    <row r="14" spans="1:7" s="1" customFormat="1" x14ac:dyDescent="0.15">
      <c r="A14" s="30" t="s">
        <v>83</v>
      </c>
      <c r="B14" s="30" t="s">
        <v>1</v>
      </c>
      <c r="C14" s="14" t="s">
        <v>84</v>
      </c>
      <c r="D14" s="31">
        <v>694</v>
      </c>
      <c r="E14" s="31">
        <v>494</v>
      </c>
      <c r="F14" s="31">
        <v>643</v>
      </c>
      <c r="G14" s="31">
        <v>465</v>
      </c>
    </row>
    <row r="15" spans="1:7" s="1" customFormat="1" x14ac:dyDescent="0.15">
      <c r="A15" s="30" t="s">
        <v>85</v>
      </c>
      <c r="B15" s="30" t="s">
        <v>1</v>
      </c>
      <c r="C15" s="14" t="s">
        <v>74</v>
      </c>
      <c r="D15" s="14" t="s">
        <v>74</v>
      </c>
      <c r="E15" s="14" t="s">
        <v>74</v>
      </c>
      <c r="F15" s="14" t="s">
        <v>74</v>
      </c>
      <c r="G15" s="14" t="s">
        <v>74</v>
      </c>
    </row>
    <row r="16" spans="1:7" s="1" customFormat="1" x14ac:dyDescent="0.15">
      <c r="A16" s="30" t="s">
        <v>75</v>
      </c>
      <c r="B16" s="30" t="s">
        <v>1</v>
      </c>
      <c r="C16" s="14" t="s">
        <v>86</v>
      </c>
      <c r="D16" s="15">
        <v>6</v>
      </c>
      <c r="E16" s="15">
        <v>2</v>
      </c>
      <c r="F16" s="15">
        <v>9</v>
      </c>
      <c r="G16" s="15">
        <v>4</v>
      </c>
    </row>
    <row r="17" spans="1:7" s="1" customFormat="1" x14ac:dyDescent="0.15">
      <c r="A17" s="30" t="s">
        <v>77</v>
      </c>
      <c r="B17" s="30" t="s">
        <v>1</v>
      </c>
      <c r="C17" s="14" t="s">
        <v>87</v>
      </c>
      <c r="D17" s="15">
        <v>2</v>
      </c>
      <c r="E17" s="15">
        <v>1</v>
      </c>
      <c r="F17" s="15">
        <v>3</v>
      </c>
      <c r="G17" s="15">
        <v>2</v>
      </c>
    </row>
    <row r="18" spans="1:7" s="1" customFormat="1" x14ac:dyDescent="0.15">
      <c r="A18" s="30" t="s">
        <v>79</v>
      </c>
      <c r="B18" s="30" t="s">
        <v>1</v>
      </c>
      <c r="C18" s="14" t="s">
        <v>88</v>
      </c>
      <c r="D18" s="15">
        <v>3</v>
      </c>
      <c r="E18" s="15">
        <v>2</v>
      </c>
      <c r="F18" s="15">
        <v>3</v>
      </c>
      <c r="G18" s="15">
        <v>2</v>
      </c>
    </row>
    <row r="19" spans="1:7" s="1" customFormat="1" x14ac:dyDescent="0.15">
      <c r="A19" s="30" t="s">
        <v>81</v>
      </c>
      <c r="B19" s="30" t="s">
        <v>1</v>
      </c>
      <c r="C19" s="14" t="s">
        <v>89</v>
      </c>
      <c r="D19" s="15">
        <v>6</v>
      </c>
      <c r="E19" s="15">
        <v>2</v>
      </c>
      <c r="F19" s="15">
        <v>9</v>
      </c>
      <c r="G19" s="15">
        <v>4</v>
      </c>
    </row>
    <row r="20" spans="1:7" s="1" customFormat="1" ht="14.25" thickBot="1" x14ac:dyDescent="0.2">
      <c r="A20" s="32" t="s">
        <v>83</v>
      </c>
      <c r="B20" s="32" t="s">
        <v>1</v>
      </c>
      <c r="C20" s="18" t="s">
        <v>90</v>
      </c>
      <c r="D20" s="19">
        <v>2</v>
      </c>
      <c r="E20" s="19">
        <v>2</v>
      </c>
      <c r="F20" s="19">
        <v>8</v>
      </c>
      <c r="G20" s="19">
        <v>3</v>
      </c>
    </row>
    <row r="21" spans="1:7" s="1" customFormat="1" ht="14.25" thickTop="1" x14ac:dyDescent="0.15"/>
    <row r="22" spans="1:7" s="1" customFormat="1" x14ac:dyDescent="0.15">
      <c r="A22" s="21" t="s">
        <v>61</v>
      </c>
      <c r="B22" s="29" t="s">
        <v>116</v>
      </c>
      <c r="C22" s="29" t="s">
        <v>1</v>
      </c>
    </row>
  </sheetData>
  <mergeCells count="21">
    <mergeCell ref="A13:B13"/>
    <mergeCell ref="A1:G1"/>
    <mergeCell ref="B3:C3"/>
    <mergeCell ref="A5:B7"/>
    <mergeCell ref="C5:C7"/>
    <mergeCell ref="D5:G5"/>
    <mergeCell ref="D6:D7"/>
    <mergeCell ref="F6:F7"/>
    <mergeCell ref="A8:B8"/>
    <mergeCell ref="A9:B9"/>
    <mergeCell ref="A10:B10"/>
    <mergeCell ref="A11:B11"/>
    <mergeCell ref="A12:B12"/>
    <mergeCell ref="A20:B20"/>
    <mergeCell ref="B22:C22"/>
    <mergeCell ref="A14:B14"/>
    <mergeCell ref="A15:B15"/>
    <mergeCell ref="A16:B16"/>
    <mergeCell ref="A17:B17"/>
    <mergeCell ref="A18:B18"/>
    <mergeCell ref="A19:B1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D9" sqref="D9"/>
    </sheetView>
  </sheetViews>
  <sheetFormatPr defaultRowHeight="13.5" x14ac:dyDescent="0.15"/>
  <sheetData>
    <row r="1" spans="1:27" s="1" customFormat="1" x14ac:dyDescent="0.15">
      <c r="A1" s="5" t="s">
        <v>0</v>
      </c>
      <c r="B1" s="5" t="s">
        <v>1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1</v>
      </c>
      <c r="P1" s="5" t="s">
        <v>1</v>
      </c>
      <c r="Q1" s="5" t="s">
        <v>1</v>
      </c>
      <c r="R1" s="5" t="s">
        <v>1</v>
      </c>
      <c r="S1" s="5" t="s">
        <v>1</v>
      </c>
      <c r="T1" s="5" t="s">
        <v>1</v>
      </c>
      <c r="U1" s="5" t="s">
        <v>1</v>
      </c>
      <c r="V1" s="5" t="s">
        <v>1</v>
      </c>
      <c r="W1" s="5" t="s">
        <v>1</v>
      </c>
      <c r="X1" s="5" t="s">
        <v>1</v>
      </c>
      <c r="Y1" s="5" t="s">
        <v>1</v>
      </c>
      <c r="Z1" s="5" t="s">
        <v>1</v>
      </c>
      <c r="AA1" s="5" t="s">
        <v>1</v>
      </c>
    </row>
    <row r="2" spans="1:27" s="1" customFormat="1" x14ac:dyDescent="0.15"/>
    <row r="3" spans="1:27" s="1" customFormat="1" x14ac:dyDescent="0.15">
      <c r="A3" s="6" t="s">
        <v>2</v>
      </c>
      <c r="B3" s="7" t="s">
        <v>115</v>
      </c>
      <c r="C3" s="7" t="s">
        <v>1</v>
      </c>
      <c r="D3" s="7" t="s">
        <v>1</v>
      </c>
    </row>
    <row r="4" spans="1:27" s="1" customFormat="1" ht="14.25" thickBot="1" x14ac:dyDescent="0.2"/>
    <row r="5" spans="1:27" s="1" customFormat="1" ht="15" thickTop="1" thickBot="1" x14ac:dyDescent="0.2">
      <c r="A5" s="8" t="s">
        <v>3</v>
      </c>
      <c r="B5" s="8" t="s">
        <v>1</v>
      </c>
      <c r="C5" s="9" t="s">
        <v>4</v>
      </c>
      <c r="D5" s="9" t="s">
        <v>5</v>
      </c>
      <c r="E5" s="9" t="s">
        <v>1</v>
      </c>
      <c r="F5" s="9" t="s">
        <v>1</v>
      </c>
      <c r="G5" s="9" t="s">
        <v>6</v>
      </c>
      <c r="H5" s="9" t="s">
        <v>1</v>
      </c>
      <c r="I5" s="9" t="s">
        <v>1</v>
      </c>
      <c r="J5" s="9" t="s">
        <v>1</v>
      </c>
      <c r="K5" s="9" t="s">
        <v>1</v>
      </c>
      <c r="L5" s="9" t="s">
        <v>1</v>
      </c>
      <c r="M5" s="9" t="s">
        <v>1</v>
      </c>
      <c r="N5" s="9" t="s">
        <v>1</v>
      </c>
      <c r="O5" s="9" t="s">
        <v>1</v>
      </c>
      <c r="P5" s="9" t="s">
        <v>7</v>
      </c>
      <c r="Q5" s="9" t="s">
        <v>1</v>
      </c>
      <c r="R5" s="9" t="s">
        <v>1</v>
      </c>
      <c r="S5" s="9" t="s">
        <v>8</v>
      </c>
      <c r="T5" s="9" t="s">
        <v>1</v>
      </c>
      <c r="U5" s="9" t="s">
        <v>1</v>
      </c>
      <c r="V5" s="9" t="s">
        <v>9</v>
      </c>
      <c r="W5" s="9" t="s">
        <v>1</v>
      </c>
      <c r="X5" s="9" t="s">
        <v>1</v>
      </c>
      <c r="Y5" s="9" t="s">
        <v>10</v>
      </c>
      <c r="Z5" s="9" t="s">
        <v>1</v>
      </c>
      <c r="AA5" s="9" t="s">
        <v>1</v>
      </c>
    </row>
    <row r="6" spans="1:27" s="1" customFormat="1" ht="15" thickTop="1" thickBot="1" x14ac:dyDescent="0.2">
      <c r="A6" s="8" t="s">
        <v>1</v>
      </c>
      <c r="B6" s="8" t="s">
        <v>1</v>
      </c>
      <c r="C6" s="9" t="s">
        <v>1</v>
      </c>
      <c r="D6" s="10" t="s">
        <v>11</v>
      </c>
      <c r="E6" s="10" t="s">
        <v>12</v>
      </c>
      <c r="F6" s="10" t="s">
        <v>13</v>
      </c>
      <c r="G6" s="10" t="s">
        <v>11</v>
      </c>
      <c r="H6" s="10" t="s">
        <v>1</v>
      </c>
      <c r="I6" s="10" t="s">
        <v>1</v>
      </c>
      <c r="J6" s="10" t="s">
        <v>14</v>
      </c>
      <c r="K6" s="10" t="s">
        <v>1</v>
      </c>
      <c r="L6" s="10" t="s">
        <v>1</v>
      </c>
      <c r="M6" s="10" t="s">
        <v>15</v>
      </c>
      <c r="N6" s="10" t="s">
        <v>1</v>
      </c>
      <c r="O6" s="10" t="s">
        <v>1</v>
      </c>
      <c r="P6" s="10" t="s">
        <v>11</v>
      </c>
      <c r="Q6" s="10" t="s">
        <v>12</v>
      </c>
      <c r="R6" s="10" t="s">
        <v>13</v>
      </c>
      <c r="S6" s="10" t="s">
        <v>11</v>
      </c>
      <c r="T6" s="10" t="s">
        <v>12</v>
      </c>
      <c r="U6" s="10" t="s">
        <v>13</v>
      </c>
      <c r="V6" s="10" t="s">
        <v>11</v>
      </c>
      <c r="W6" s="10" t="s">
        <v>12</v>
      </c>
      <c r="X6" s="10" t="s">
        <v>13</v>
      </c>
      <c r="Y6" s="10" t="s">
        <v>11</v>
      </c>
      <c r="Z6" s="10" t="s">
        <v>12</v>
      </c>
      <c r="AA6" s="10" t="s">
        <v>13</v>
      </c>
    </row>
    <row r="7" spans="1:27" s="1" customFormat="1" ht="14.25" thickTop="1" x14ac:dyDescent="0.15">
      <c r="A7" s="8" t="s">
        <v>1</v>
      </c>
      <c r="B7" s="8" t="s">
        <v>1</v>
      </c>
      <c r="C7" s="9" t="s">
        <v>1</v>
      </c>
      <c r="D7" s="10" t="s">
        <v>1</v>
      </c>
      <c r="E7" s="10" t="s">
        <v>1</v>
      </c>
      <c r="F7" s="10" t="s">
        <v>1</v>
      </c>
      <c r="G7" s="11" t="s">
        <v>11</v>
      </c>
      <c r="H7" s="11" t="s">
        <v>12</v>
      </c>
      <c r="I7" s="11" t="s">
        <v>13</v>
      </c>
      <c r="J7" s="11" t="s">
        <v>11</v>
      </c>
      <c r="K7" s="11" t="s">
        <v>12</v>
      </c>
      <c r="L7" s="11" t="s">
        <v>13</v>
      </c>
      <c r="M7" s="11" t="s">
        <v>11</v>
      </c>
      <c r="N7" s="11" t="s">
        <v>12</v>
      </c>
      <c r="O7" s="11" t="s">
        <v>13</v>
      </c>
      <c r="P7" s="10" t="s">
        <v>1</v>
      </c>
      <c r="Q7" s="10" t="s">
        <v>1</v>
      </c>
      <c r="R7" s="10" t="s">
        <v>1</v>
      </c>
      <c r="S7" s="10" t="s">
        <v>1</v>
      </c>
      <c r="T7" s="10" t="s">
        <v>1</v>
      </c>
      <c r="U7" s="10" t="s">
        <v>1</v>
      </c>
      <c r="V7" s="10" t="s">
        <v>1</v>
      </c>
      <c r="W7" s="10" t="s">
        <v>1</v>
      </c>
      <c r="X7" s="10" t="s">
        <v>1</v>
      </c>
      <c r="Y7" s="10" t="s">
        <v>1</v>
      </c>
      <c r="Z7" s="10" t="s">
        <v>1</v>
      </c>
      <c r="AA7" s="10" t="s">
        <v>1</v>
      </c>
    </row>
    <row r="8" spans="1:27" s="1" customFormat="1" x14ac:dyDescent="0.15">
      <c r="A8" s="12" t="s">
        <v>16</v>
      </c>
      <c r="B8" s="12" t="s">
        <v>1</v>
      </c>
      <c r="C8" s="11" t="s">
        <v>17</v>
      </c>
      <c r="D8" s="11" t="s">
        <v>18</v>
      </c>
      <c r="E8" s="11" t="s">
        <v>19</v>
      </c>
      <c r="F8" s="11" t="s">
        <v>20</v>
      </c>
      <c r="G8" s="11" t="s">
        <v>21</v>
      </c>
      <c r="H8" s="11" t="s">
        <v>22</v>
      </c>
      <c r="I8" s="11" t="s">
        <v>23</v>
      </c>
      <c r="J8" s="11" t="s">
        <v>24</v>
      </c>
      <c r="K8" s="11" t="s">
        <v>25</v>
      </c>
      <c r="L8" s="11" t="s">
        <v>26</v>
      </c>
      <c r="M8" s="11" t="s">
        <v>27</v>
      </c>
      <c r="N8" s="11" t="s">
        <v>28</v>
      </c>
      <c r="O8" s="11" t="s">
        <v>29</v>
      </c>
      <c r="P8" s="11" t="s">
        <v>30</v>
      </c>
      <c r="Q8" s="11" t="s">
        <v>31</v>
      </c>
      <c r="R8" s="11" t="s">
        <v>32</v>
      </c>
      <c r="S8" s="11" t="s">
        <v>33</v>
      </c>
      <c r="T8" s="11" t="s">
        <v>34</v>
      </c>
      <c r="U8" s="11" t="s">
        <v>35</v>
      </c>
      <c r="V8" s="11" t="s">
        <v>36</v>
      </c>
      <c r="W8" s="11" t="s">
        <v>37</v>
      </c>
      <c r="X8" s="11" t="s">
        <v>38</v>
      </c>
      <c r="Y8" s="11" t="s">
        <v>39</v>
      </c>
      <c r="Z8" s="11" t="s">
        <v>40</v>
      </c>
      <c r="AA8" s="11" t="s">
        <v>41</v>
      </c>
    </row>
    <row r="9" spans="1:27" s="1" customFormat="1" ht="22.5" x14ac:dyDescent="0.15">
      <c r="A9" s="13" t="s">
        <v>11</v>
      </c>
      <c r="B9" s="13" t="s">
        <v>1</v>
      </c>
      <c r="C9" s="14" t="s">
        <v>42</v>
      </c>
      <c r="D9" s="15">
        <v>964</v>
      </c>
      <c r="E9" s="15">
        <v>479</v>
      </c>
      <c r="F9" s="15">
        <v>485</v>
      </c>
      <c r="G9" s="15">
        <v>708</v>
      </c>
      <c r="H9" s="15">
        <v>387</v>
      </c>
      <c r="I9" s="15">
        <v>321</v>
      </c>
      <c r="J9" s="15">
        <v>674</v>
      </c>
      <c r="K9" s="15">
        <v>377</v>
      </c>
      <c r="L9" s="15">
        <v>297</v>
      </c>
      <c r="M9" s="15">
        <v>34</v>
      </c>
      <c r="N9" s="15">
        <v>10</v>
      </c>
      <c r="O9" s="15">
        <v>24</v>
      </c>
      <c r="P9" s="15">
        <v>256</v>
      </c>
      <c r="Q9" s="15">
        <v>92</v>
      </c>
      <c r="R9" s="15">
        <v>164</v>
      </c>
      <c r="S9" s="16">
        <v>73.400000000000006</v>
      </c>
      <c r="T9" s="16">
        <v>80.8</v>
      </c>
      <c r="U9" s="16">
        <v>66.2</v>
      </c>
      <c r="V9" s="16">
        <v>4.8</v>
      </c>
      <c r="W9" s="16">
        <v>2.6</v>
      </c>
      <c r="X9" s="16">
        <v>7.5</v>
      </c>
      <c r="Y9" s="16">
        <v>69.900000000000006</v>
      </c>
      <c r="Z9" s="16">
        <v>78.7</v>
      </c>
      <c r="AA9" s="16">
        <v>61.2</v>
      </c>
    </row>
    <row r="10" spans="1:27" s="1" customFormat="1" ht="22.5" x14ac:dyDescent="0.15">
      <c r="A10" s="13" t="s">
        <v>43</v>
      </c>
      <c r="B10" s="13" t="s">
        <v>1</v>
      </c>
      <c r="C10" s="14" t="s">
        <v>44</v>
      </c>
      <c r="D10" s="15">
        <v>144</v>
      </c>
      <c r="E10" s="15">
        <v>69</v>
      </c>
      <c r="F10" s="15">
        <v>75</v>
      </c>
      <c r="G10" s="15">
        <v>102</v>
      </c>
      <c r="H10" s="15">
        <v>57</v>
      </c>
      <c r="I10" s="15">
        <v>45</v>
      </c>
      <c r="J10" s="15">
        <v>97</v>
      </c>
      <c r="K10" s="15">
        <v>54</v>
      </c>
      <c r="L10" s="15">
        <v>43</v>
      </c>
      <c r="M10" s="15">
        <v>5</v>
      </c>
      <c r="N10" s="15">
        <v>3</v>
      </c>
      <c r="O10" s="15">
        <v>2</v>
      </c>
      <c r="P10" s="15">
        <v>42</v>
      </c>
      <c r="Q10" s="15">
        <v>12</v>
      </c>
      <c r="R10" s="15">
        <v>30</v>
      </c>
      <c r="S10" s="16">
        <v>70.8</v>
      </c>
      <c r="T10" s="16">
        <v>82.6</v>
      </c>
      <c r="U10" s="15">
        <v>60</v>
      </c>
      <c r="V10" s="16">
        <v>4.9000000000000004</v>
      </c>
      <c r="W10" s="16">
        <v>5.3</v>
      </c>
      <c r="X10" s="16">
        <v>4.4000000000000004</v>
      </c>
      <c r="Y10" s="16">
        <v>67.400000000000006</v>
      </c>
      <c r="Z10" s="16">
        <v>78.3</v>
      </c>
      <c r="AA10" s="16">
        <v>57.3</v>
      </c>
    </row>
    <row r="11" spans="1:27" s="1" customFormat="1" ht="22.5" x14ac:dyDescent="0.15">
      <c r="A11" s="13" t="s">
        <v>45</v>
      </c>
      <c r="B11" s="13" t="s">
        <v>1</v>
      </c>
      <c r="C11" s="14" t="s">
        <v>46</v>
      </c>
      <c r="D11" s="15">
        <v>179</v>
      </c>
      <c r="E11" s="15">
        <v>88</v>
      </c>
      <c r="F11" s="15">
        <v>91</v>
      </c>
      <c r="G11" s="15">
        <v>127</v>
      </c>
      <c r="H11" s="15">
        <v>70</v>
      </c>
      <c r="I11" s="15">
        <v>57</v>
      </c>
      <c r="J11" s="15">
        <v>119</v>
      </c>
      <c r="K11" s="15">
        <v>69</v>
      </c>
      <c r="L11" s="15">
        <v>50</v>
      </c>
      <c r="M11" s="15">
        <v>8</v>
      </c>
      <c r="N11" s="15">
        <v>1</v>
      </c>
      <c r="O11" s="15">
        <v>7</v>
      </c>
      <c r="P11" s="15">
        <v>52</v>
      </c>
      <c r="Q11" s="15">
        <v>18</v>
      </c>
      <c r="R11" s="15">
        <v>34</v>
      </c>
      <c r="S11" s="16">
        <v>70.900000000000006</v>
      </c>
      <c r="T11" s="16">
        <v>79.5</v>
      </c>
      <c r="U11" s="16">
        <v>62.6</v>
      </c>
      <c r="V11" s="16">
        <v>6.3</v>
      </c>
      <c r="W11" s="16">
        <v>1.4</v>
      </c>
      <c r="X11" s="16">
        <v>12.3</v>
      </c>
      <c r="Y11" s="16">
        <v>66.5</v>
      </c>
      <c r="Z11" s="16">
        <v>78.400000000000006</v>
      </c>
      <c r="AA11" s="16">
        <v>54.9</v>
      </c>
    </row>
    <row r="12" spans="1:27" s="1" customFormat="1" ht="22.5" x14ac:dyDescent="0.15">
      <c r="A12" s="13" t="s">
        <v>47</v>
      </c>
      <c r="B12" s="13" t="s">
        <v>1</v>
      </c>
      <c r="C12" s="14" t="s">
        <v>48</v>
      </c>
      <c r="D12" s="15">
        <v>93</v>
      </c>
      <c r="E12" s="15">
        <v>49</v>
      </c>
      <c r="F12" s="15">
        <v>44</v>
      </c>
      <c r="G12" s="15">
        <v>81</v>
      </c>
      <c r="H12" s="15">
        <v>46</v>
      </c>
      <c r="I12" s="15">
        <v>35</v>
      </c>
      <c r="J12" s="15">
        <v>76</v>
      </c>
      <c r="K12" s="15">
        <v>44</v>
      </c>
      <c r="L12" s="15">
        <v>32</v>
      </c>
      <c r="M12" s="15">
        <v>5</v>
      </c>
      <c r="N12" s="15">
        <v>2</v>
      </c>
      <c r="O12" s="15">
        <v>3</v>
      </c>
      <c r="P12" s="15">
        <v>12</v>
      </c>
      <c r="Q12" s="15">
        <v>3</v>
      </c>
      <c r="R12" s="15">
        <v>9</v>
      </c>
      <c r="S12" s="16">
        <v>87.1</v>
      </c>
      <c r="T12" s="16">
        <v>93.9</v>
      </c>
      <c r="U12" s="16">
        <v>79.5</v>
      </c>
      <c r="V12" s="16">
        <v>6.2</v>
      </c>
      <c r="W12" s="16">
        <v>4.3</v>
      </c>
      <c r="X12" s="16">
        <v>8.6</v>
      </c>
      <c r="Y12" s="16">
        <v>81.7</v>
      </c>
      <c r="Z12" s="16">
        <v>89.8</v>
      </c>
      <c r="AA12" s="16">
        <v>72.7</v>
      </c>
    </row>
    <row r="13" spans="1:27" s="1" customFormat="1" ht="22.5" x14ac:dyDescent="0.15">
      <c r="A13" s="13" t="s">
        <v>51</v>
      </c>
      <c r="B13" s="13" t="s">
        <v>1</v>
      </c>
      <c r="C13" s="14" t="s">
        <v>52</v>
      </c>
      <c r="D13" s="15">
        <v>70</v>
      </c>
      <c r="E13" s="15">
        <v>35</v>
      </c>
      <c r="F13" s="15">
        <v>35</v>
      </c>
      <c r="G13" s="15">
        <v>48</v>
      </c>
      <c r="H13" s="15">
        <v>28</v>
      </c>
      <c r="I13" s="15">
        <v>20</v>
      </c>
      <c r="J13" s="15">
        <v>47</v>
      </c>
      <c r="K13" s="15">
        <v>28</v>
      </c>
      <c r="L13" s="15">
        <v>19</v>
      </c>
      <c r="M13" s="15">
        <v>1</v>
      </c>
      <c r="N13" s="15">
        <v>0</v>
      </c>
      <c r="O13" s="15">
        <v>1</v>
      </c>
      <c r="P13" s="15">
        <v>22</v>
      </c>
      <c r="Q13" s="15">
        <v>7</v>
      </c>
      <c r="R13" s="15">
        <v>15</v>
      </c>
      <c r="S13" s="16">
        <v>68.599999999999994</v>
      </c>
      <c r="T13" s="15">
        <v>80</v>
      </c>
      <c r="U13" s="16">
        <v>57.1</v>
      </c>
      <c r="V13" s="16">
        <v>2.1</v>
      </c>
      <c r="W13" s="15">
        <v>0</v>
      </c>
      <c r="X13" s="15">
        <v>5</v>
      </c>
      <c r="Y13" s="16">
        <v>67.099999999999994</v>
      </c>
      <c r="Z13" s="15">
        <v>80</v>
      </c>
      <c r="AA13" s="16">
        <v>54.3</v>
      </c>
    </row>
    <row r="14" spans="1:27" s="1" customFormat="1" ht="22.5" x14ac:dyDescent="0.15">
      <c r="A14" s="13" t="s">
        <v>53</v>
      </c>
      <c r="B14" s="13" t="s">
        <v>1</v>
      </c>
      <c r="C14" s="14" t="s">
        <v>54</v>
      </c>
      <c r="D14" s="15">
        <v>68</v>
      </c>
      <c r="E14" s="15">
        <v>30</v>
      </c>
      <c r="F14" s="15">
        <v>38</v>
      </c>
      <c r="G14" s="15">
        <v>46</v>
      </c>
      <c r="H14" s="15">
        <v>23</v>
      </c>
      <c r="I14" s="15">
        <v>23</v>
      </c>
      <c r="J14" s="15">
        <v>43</v>
      </c>
      <c r="K14" s="15">
        <v>21</v>
      </c>
      <c r="L14" s="15">
        <v>22</v>
      </c>
      <c r="M14" s="15">
        <v>3</v>
      </c>
      <c r="N14" s="15">
        <v>2</v>
      </c>
      <c r="O14" s="15">
        <v>1</v>
      </c>
      <c r="P14" s="15">
        <v>22</v>
      </c>
      <c r="Q14" s="15">
        <v>7</v>
      </c>
      <c r="R14" s="15">
        <v>15</v>
      </c>
      <c r="S14" s="16">
        <v>67.599999999999994</v>
      </c>
      <c r="T14" s="16">
        <v>76.7</v>
      </c>
      <c r="U14" s="16">
        <v>60.5</v>
      </c>
      <c r="V14" s="16">
        <v>6.5</v>
      </c>
      <c r="W14" s="16">
        <v>8.6999999999999993</v>
      </c>
      <c r="X14" s="16">
        <v>4.3</v>
      </c>
      <c r="Y14" s="16">
        <v>63.2</v>
      </c>
      <c r="Z14" s="15">
        <v>70</v>
      </c>
      <c r="AA14" s="16">
        <v>57.9</v>
      </c>
    </row>
    <row r="15" spans="1:27" s="1" customFormat="1" ht="22.5" x14ac:dyDescent="0.15">
      <c r="A15" s="13" t="s">
        <v>55</v>
      </c>
      <c r="B15" s="13" t="s">
        <v>1</v>
      </c>
      <c r="C15" s="14" t="s">
        <v>56</v>
      </c>
      <c r="D15" s="15">
        <v>214</v>
      </c>
      <c r="E15" s="15">
        <v>108</v>
      </c>
      <c r="F15" s="15">
        <v>106</v>
      </c>
      <c r="G15" s="15">
        <v>161</v>
      </c>
      <c r="H15" s="15">
        <v>84</v>
      </c>
      <c r="I15" s="15">
        <v>77</v>
      </c>
      <c r="J15" s="15">
        <v>155</v>
      </c>
      <c r="K15" s="15">
        <v>82</v>
      </c>
      <c r="L15" s="15">
        <v>73</v>
      </c>
      <c r="M15" s="15">
        <v>6</v>
      </c>
      <c r="N15" s="15">
        <v>2</v>
      </c>
      <c r="O15" s="15">
        <v>4</v>
      </c>
      <c r="P15" s="15">
        <v>53</v>
      </c>
      <c r="Q15" s="15">
        <v>24</v>
      </c>
      <c r="R15" s="15">
        <v>29</v>
      </c>
      <c r="S15" s="16">
        <v>75.2</v>
      </c>
      <c r="T15" s="16">
        <v>77.8</v>
      </c>
      <c r="U15" s="16">
        <v>72.599999999999994</v>
      </c>
      <c r="V15" s="16">
        <v>3.7</v>
      </c>
      <c r="W15" s="16">
        <v>2.4</v>
      </c>
      <c r="X15" s="16">
        <v>5.2</v>
      </c>
      <c r="Y15" s="16">
        <v>72.400000000000006</v>
      </c>
      <c r="Z15" s="16">
        <v>75.900000000000006</v>
      </c>
      <c r="AA15" s="16">
        <v>68.900000000000006</v>
      </c>
    </row>
    <row r="16" spans="1:27" s="1" customFormat="1" ht="22.5" x14ac:dyDescent="0.15">
      <c r="A16" s="13" t="s">
        <v>57</v>
      </c>
      <c r="B16" s="13" t="s">
        <v>1</v>
      </c>
      <c r="C16" s="14" t="s">
        <v>58</v>
      </c>
      <c r="D16" s="15">
        <v>156</v>
      </c>
      <c r="E16" s="15">
        <v>78</v>
      </c>
      <c r="F16" s="15">
        <v>78</v>
      </c>
      <c r="G16" s="15">
        <v>111</v>
      </c>
      <c r="H16" s="15">
        <v>61</v>
      </c>
      <c r="I16" s="15">
        <v>50</v>
      </c>
      <c r="J16" s="15">
        <v>105</v>
      </c>
      <c r="K16" s="15">
        <v>61</v>
      </c>
      <c r="L16" s="15">
        <v>44</v>
      </c>
      <c r="M16" s="15">
        <v>6</v>
      </c>
      <c r="N16" s="15">
        <v>0</v>
      </c>
      <c r="O16" s="15">
        <v>6</v>
      </c>
      <c r="P16" s="15">
        <v>45</v>
      </c>
      <c r="Q16" s="15">
        <v>17</v>
      </c>
      <c r="R16" s="15">
        <v>28</v>
      </c>
      <c r="S16" s="16">
        <v>71.2</v>
      </c>
      <c r="T16" s="16">
        <v>78.2</v>
      </c>
      <c r="U16" s="16">
        <v>64.099999999999994</v>
      </c>
      <c r="V16" s="16">
        <v>5.4</v>
      </c>
      <c r="W16" s="15">
        <v>0</v>
      </c>
      <c r="X16" s="15">
        <v>12</v>
      </c>
      <c r="Y16" s="16">
        <v>67.3</v>
      </c>
      <c r="Z16" s="16">
        <v>78.2</v>
      </c>
      <c r="AA16" s="16">
        <v>56.4</v>
      </c>
    </row>
    <row r="17" spans="1:27" s="1" customFormat="1" ht="23.25" thickBot="1" x14ac:dyDescent="0.2">
      <c r="A17" s="17" t="s">
        <v>59</v>
      </c>
      <c r="B17" s="17" t="s">
        <v>1</v>
      </c>
      <c r="C17" s="18" t="s">
        <v>60</v>
      </c>
      <c r="D17" s="19">
        <v>40</v>
      </c>
      <c r="E17" s="19">
        <v>22</v>
      </c>
      <c r="F17" s="19">
        <v>18</v>
      </c>
      <c r="G17" s="19">
        <v>32</v>
      </c>
      <c r="H17" s="19">
        <v>18</v>
      </c>
      <c r="I17" s="19">
        <v>14</v>
      </c>
      <c r="J17" s="19">
        <v>32</v>
      </c>
      <c r="K17" s="19">
        <v>18</v>
      </c>
      <c r="L17" s="19">
        <v>14</v>
      </c>
      <c r="M17" s="19">
        <v>0</v>
      </c>
      <c r="N17" s="19">
        <v>0</v>
      </c>
      <c r="O17" s="19">
        <v>0</v>
      </c>
      <c r="P17" s="19">
        <v>8</v>
      </c>
      <c r="Q17" s="19">
        <v>4</v>
      </c>
      <c r="R17" s="19">
        <v>4</v>
      </c>
      <c r="S17" s="19">
        <v>80</v>
      </c>
      <c r="T17" s="20">
        <v>81.8</v>
      </c>
      <c r="U17" s="20">
        <v>77.8</v>
      </c>
      <c r="V17" s="19">
        <v>0</v>
      </c>
      <c r="W17" s="19">
        <v>0</v>
      </c>
      <c r="X17" s="19">
        <v>0</v>
      </c>
      <c r="Y17" s="19">
        <v>80</v>
      </c>
      <c r="Z17" s="20">
        <v>81.8</v>
      </c>
      <c r="AA17" s="20">
        <v>77.8</v>
      </c>
    </row>
    <row r="18" spans="1:27" s="1" customFormat="1" ht="14.25" thickTop="1" x14ac:dyDescent="0.15"/>
    <row r="19" spans="1:27" s="1" customFormat="1" x14ac:dyDescent="0.15">
      <c r="A19" s="21" t="s">
        <v>61</v>
      </c>
      <c r="B19" s="7" t="s">
        <v>116</v>
      </c>
      <c r="C19" s="7" t="s">
        <v>1</v>
      </c>
      <c r="D19" s="7" t="s">
        <v>1</v>
      </c>
    </row>
  </sheetData>
  <mergeCells count="39">
    <mergeCell ref="A1:AA1"/>
    <mergeCell ref="B3:D3"/>
    <mergeCell ref="A5:B7"/>
    <mergeCell ref="C5:C7"/>
    <mergeCell ref="D5:F5"/>
    <mergeCell ref="G5:O5"/>
    <mergeCell ref="P5:R5"/>
    <mergeCell ref="S5:U5"/>
    <mergeCell ref="V5:X5"/>
    <mergeCell ref="Y5:AA5"/>
    <mergeCell ref="Z6:Z7"/>
    <mergeCell ref="AA6:AA7"/>
    <mergeCell ref="P6:P7"/>
    <mergeCell ref="Q6:Q7"/>
    <mergeCell ref="R6:R7"/>
    <mergeCell ref="S6:S7"/>
    <mergeCell ref="T6:T7"/>
    <mergeCell ref="U6:U7"/>
    <mergeCell ref="A13:B13"/>
    <mergeCell ref="V6:V7"/>
    <mergeCell ref="W6:W7"/>
    <mergeCell ref="X6:X7"/>
    <mergeCell ref="Y6:Y7"/>
    <mergeCell ref="D6:D7"/>
    <mergeCell ref="E6:E7"/>
    <mergeCell ref="F6:F7"/>
    <mergeCell ref="G6:I6"/>
    <mergeCell ref="J6:L6"/>
    <mergeCell ref="M6:O6"/>
    <mergeCell ref="A8:B8"/>
    <mergeCell ref="A9:B9"/>
    <mergeCell ref="A10:B10"/>
    <mergeCell ref="A11:B11"/>
    <mergeCell ref="A12:B12"/>
    <mergeCell ref="A14:B14"/>
    <mergeCell ref="A15:B15"/>
    <mergeCell ref="A16:B16"/>
    <mergeCell ref="A17:B17"/>
    <mergeCell ref="B19:D1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sqref="A1:XFD17"/>
    </sheetView>
  </sheetViews>
  <sheetFormatPr defaultRowHeight="13.5" x14ac:dyDescent="0.15"/>
  <sheetData>
    <row r="1" spans="1:27" s="1" customFormat="1" x14ac:dyDescent="0.15">
      <c r="A1" s="5" t="s">
        <v>0</v>
      </c>
      <c r="B1" s="5" t="s">
        <v>1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1</v>
      </c>
      <c r="P1" s="5" t="s">
        <v>1</v>
      </c>
      <c r="Q1" s="5" t="s">
        <v>1</v>
      </c>
      <c r="R1" s="5" t="s">
        <v>1</v>
      </c>
      <c r="S1" s="5" t="s">
        <v>1</v>
      </c>
      <c r="T1" s="5" t="s">
        <v>1</v>
      </c>
      <c r="U1" s="5" t="s">
        <v>1</v>
      </c>
      <c r="V1" s="5" t="s">
        <v>1</v>
      </c>
      <c r="W1" s="5" t="s">
        <v>1</v>
      </c>
      <c r="X1" s="5" t="s">
        <v>1</v>
      </c>
      <c r="Y1" s="5" t="s">
        <v>1</v>
      </c>
      <c r="Z1" s="5" t="s">
        <v>1</v>
      </c>
      <c r="AA1" s="5" t="s">
        <v>1</v>
      </c>
    </row>
    <row r="2" spans="1:27" s="1" customFormat="1" x14ac:dyDescent="0.15"/>
    <row r="3" spans="1:27" s="1" customFormat="1" x14ac:dyDescent="0.15">
      <c r="A3" s="6" t="s">
        <v>2</v>
      </c>
      <c r="B3" s="7" t="s">
        <v>115</v>
      </c>
      <c r="C3" s="7" t="s">
        <v>1</v>
      </c>
      <c r="D3" s="7" t="s">
        <v>1</v>
      </c>
    </row>
    <row r="4" spans="1:27" s="1" customFormat="1" ht="14.25" thickBot="1" x14ac:dyDescent="0.2"/>
    <row r="5" spans="1:27" s="1" customFormat="1" ht="15" thickTop="1" thickBot="1" x14ac:dyDescent="0.2">
      <c r="A5" s="8" t="s">
        <v>3</v>
      </c>
      <c r="B5" s="8" t="s">
        <v>1</v>
      </c>
      <c r="C5" s="9" t="s">
        <v>4</v>
      </c>
      <c r="D5" s="9" t="s">
        <v>5</v>
      </c>
      <c r="E5" s="9" t="s">
        <v>1</v>
      </c>
      <c r="F5" s="9" t="s">
        <v>1</v>
      </c>
      <c r="G5" s="9" t="s">
        <v>6</v>
      </c>
      <c r="H5" s="9" t="s">
        <v>1</v>
      </c>
      <c r="I5" s="9" t="s">
        <v>1</v>
      </c>
      <c r="J5" s="9" t="s">
        <v>1</v>
      </c>
      <c r="K5" s="9" t="s">
        <v>1</v>
      </c>
      <c r="L5" s="9" t="s">
        <v>1</v>
      </c>
      <c r="M5" s="9" t="s">
        <v>1</v>
      </c>
      <c r="N5" s="9" t="s">
        <v>1</v>
      </c>
      <c r="O5" s="9" t="s">
        <v>1</v>
      </c>
      <c r="P5" s="9" t="s">
        <v>7</v>
      </c>
      <c r="Q5" s="9" t="s">
        <v>1</v>
      </c>
      <c r="R5" s="9" t="s">
        <v>1</v>
      </c>
      <c r="S5" s="9" t="s">
        <v>8</v>
      </c>
      <c r="T5" s="9" t="s">
        <v>1</v>
      </c>
      <c r="U5" s="9" t="s">
        <v>1</v>
      </c>
      <c r="V5" s="9" t="s">
        <v>9</v>
      </c>
      <c r="W5" s="9" t="s">
        <v>1</v>
      </c>
      <c r="X5" s="9" t="s">
        <v>1</v>
      </c>
      <c r="Y5" s="9" t="s">
        <v>10</v>
      </c>
      <c r="Z5" s="9" t="s">
        <v>1</v>
      </c>
      <c r="AA5" s="9" t="s">
        <v>1</v>
      </c>
    </row>
    <row r="6" spans="1:27" s="1" customFormat="1" ht="15" thickTop="1" thickBot="1" x14ac:dyDescent="0.2">
      <c r="A6" s="8" t="s">
        <v>1</v>
      </c>
      <c r="B6" s="8" t="s">
        <v>1</v>
      </c>
      <c r="C6" s="9" t="s">
        <v>1</v>
      </c>
      <c r="D6" s="10" t="s">
        <v>11</v>
      </c>
      <c r="E6" s="10" t="s">
        <v>12</v>
      </c>
      <c r="F6" s="10" t="s">
        <v>13</v>
      </c>
      <c r="G6" s="10" t="s">
        <v>11</v>
      </c>
      <c r="H6" s="10" t="s">
        <v>1</v>
      </c>
      <c r="I6" s="10" t="s">
        <v>1</v>
      </c>
      <c r="J6" s="10" t="s">
        <v>14</v>
      </c>
      <c r="K6" s="10" t="s">
        <v>1</v>
      </c>
      <c r="L6" s="10" t="s">
        <v>1</v>
      </c>
      <c r="M6" s="10" t="s">
        <v>15</v>
      </c>
      <c r="N6" s="10" t="s">
        <v>1</v>
      </c>
      <c r="O6" s="10" t="s">
        <v>1</v>
      </c>
      <c r="P6" s="10" t="s">
        <v>11</v>
      </c>
      <c r="Q6" s="10" t="s">
        <v>12</v>
      </c>
      <c r="R6" s="10" t="s">
        <v>13</v>
      </c>
      <c r="S6" s="10" t="s">
        <v>11</v>
      </c>
      <c r="T6" s="10" t="s">
        <v>12</v>
      </c>
      <c r="U6" s="10" t="s">
        <v>13</v>
      </c>
      <c r="V6" s="10" t="s">
        <v>11</v>
      </c>
      <c r="W6" s="10" t="s">
        <v>12</v>
      </c>
      <c r="X6" s="10" t="s">
        <v>13</v>
      </c>
      <c r="Y6" s="10" t="s">
        <v>11</v>
      </c>
      <c r="Z6" s="10" t="s">
        <v>12</v>
      </c>
      <c r="AA6" s="10" t="s">
        <v>13</v>
      </c>
    </row>
    <row r="7" spans="1:27" s="1" customFormat="1" ht="14.25" thickTop="1" x14ac:dyDescent="0.15">
      <c r="A7" s="8" t="s">
        <v>1</v>
      </c>
      <c r="B7" s="8" t="s">
        <v>1</v>
      </c>
      <c r="C7" s="9" t="s">
        <v>1</v>
      </c>
      <c r="D7" s="10" t="s">
        <v>1</v>
      </c>
      <c r="E7" s="10" t="s">
        <v>1</v>
      </c>
      <c r="F7" s="10" t="s">
        <v>1</v>
      </c>
      <c r="G7" s="11" t="s">
        <v>11</v>
      </c>
      <c r="H7" s="11" t="s">
        <v>12</v>
      </c>
      <c r="I7" s="11" t="s">
        <v>13</v>
      </c>
      <c r="J7" s="11" t="s">
        <v>11</v>
      </c>
      <c r="K7" s="11" t="s">
        <v>12</v>
      </c>
      <c r="L7" s="11" t="s">
        <v>13</v>
      </c>
      <c r="M7" s="11" t="s">
        <v>11</v>
      </c>
      <c r="N7" s="11" t="s">
        <v>12</v>
      </c>
      <c r="O7" s="11" t="s">
        <v>13</v>
      </c>
      <c r="P7" s="10" t="s">
        <v>1</v>
      </c>
      <c r="Q7" s="10" t="s">
        <v>1</v>
      </c>
      <c r="R7" s="10" t="s">
        <v>1</v>
      </c>
      <c r="S7" s="10" t="s">
        <v>1</v>
      </c>
      <c r="T7" s="10" t="s">
        <v>1</v>
      </c>
      <c r="U7" s="10" t="s">
        <v>1</v>
      </c>
      <c r="V7" s="10" t="s">
        <v>1</v>
      </c>
      <c r="W7" s="10" t="s">
        <v>1</v>
      </c>
      <c r="X7" s="10" t="s">
        <v>1</v>
      </c>
      <c r="Y7" s="10" t="s">
        <v>1</v>
      </c>
      <c r="Z7" s="10" t="s">
        <v>1</v>
      </c>
      <c r="AA7" s="10" t="s">
        <v>1</v>
      </c>
    </row>
    <row r="8" spans="1:27" s="1" customFormat="1" x14ac:dyDescent="0.15">
      <c r="A8" s="12" t="s">
        <v>16</v>
      </c>
      <c r="B8" s="12" t="s">
        <v>1</v>
      </c>
      <c r="C8" s="11" t="s">
        <v>17</v>
      </c>
      <c r="D8" s="11" t="s">
        <v>18</v>
      </c>
      <c r="E8" s="11" t="s">
        <v>19</v>
      </c>
      <c r="F8" s="11" t="s">
        <v>20</v>
      </c>
      <c r="G8" s="11" t="s">
        <v>21</v>
      </c>
      <c r="H8" s="11" t="s">
        <v>22</v>
      </c>
      <c r="I8" s="11" t="s">
        <v>23</v>
      </c>
      <c r="J8" s="11" t="s">
        <v>24</v>
      </c>
      <c r="K8" s="11" t="s">
        <v>25</v>
      </c>
      <c r="L8" s="11" t="s">
        <v>26</v>
      </c>
      <c r="M8" s="11" t="s">
        <v>27</v>
      </c>
      <c r="N8" s="11" t="s">
        <v>28</v>
      </c>
      <c r="O8" s="11" t="s">
        <v>29</v>
      </c>
      <c r="P8" s="11" t="s">
        <v>30</v>
      </c>
      <c r="Q8" s="11" t="s">
        <v>31</v>
      </c>
      <c r="R8" s="11" t="s">
        <v>32</v>
      </c>
      <c r="S8" s="11" t="s">
        <v>33</v>
      </c>
      <c r="T8" s="11" t="s">
        <v>34</v>
      </c>
      <c r="U8" s="11" t="s">
        <v>35</v>
      </c>
      <c r="V8" s="11" t="s">
        <v>36</v>
      </c>
      <c r="W8" s="11" t="s">
        <v>37</v>
      </c>
      <c r="X8" s="11" t="s">
        <v>38</v>
      </c>
      <c r="Y8" s="11" t="s">
        <v>39</v>
      </c>
      <c r="Z8" s="11" t="s">
        <v>40</v>
      </c>
      <c r="AA8" s="11" t="s">
        <v>41</v>
      </c>
    </row>
    <row r="9" spans="1:27" s="1" customFormat="1" ht="22.5" x14ac:dyDescent="0.15">
      <c r="A9" s="13" t="s">
        <v>11</v>
      </c>
      <c r="B9" s="13" t="s">
        <v>1</v>
      </c>
      <c r="C9" s="14" t="s">
        <v>42</v>
      </c>
      <c r="D9" s="15">
        <v>383</v>
      </c>
      <c r="E9" s="15">
        <v>198</v>
      </c>
      <c r="F9" s="15">
        <v>185</v>
      </c>
      <c r="G9" s="15">
        <v>317</v>
      </c>
      <c r="H9" s="15">
        <v>170</v>
      </c>
      <c r="I9" s="15">
        <v>147</v>
      </c>
      <c r="J9" s="15">
        <v>311</v>
      </c>
      <c r="K9" s="15">
        <v>167</v>
      </c>
      <c r="L9" s="15">
        <v>144</v>
      </c>
      <c r="M9" s="15">
        <v>6</v>
      </c>
      <c r="N9" s="15">
        <v>3</v>
      </c>
      <c r="O9" s="15">
        <v>3</v>
      </c>
      <c r="P9" s="15">
        <v>66</v>
      </c>
      <c r="Q9" s="15">
        <v>28</v>
      </c>
      <c r="R9" s="15">
        <v>38</v>
      </c>
      <c r="S9" s="16">
        <v>82.8</v>
      </c>
      <c r="T9" s="16">
        <v>85.9</v>
      </c>
      <c r="U9" s="16">
        <v>79.5</v>
      </c>
      <c r="V9" s="16">
        <v>1.9</v>
      </c>
      <c r="W9" s="16">
        <v>1.8</v>
      </c>
      <c r="X9" s="15">
        <v>2</v>
      </c>
      <c r="Y9" s="16">
        <v>81.2</v>
      </c>
      <c r="Z9" s="16">
        <v>84.3</v>
      </c>
      <c r="AA9" s="16">
        <v>77.8</v>
      </c>
    </row>
    <row r="10" spans="1:27" s="1" customFormat="1" ht="22.5" x14ac:dyDescent="0.15">
      <c r="A10" s="13" t="s">
        <v>47</v>
      </c>
      <c r="B10" s="13" t="s">
        <v>1</v>
      </c>
      <c r="C10" s="14" t="s">
        <v>48</v>
      </c>
      <c r="D10" s="15">
        <v>55</v>
      </c>
      <c r="E10" s="15">
        <v>28</v>
      </c>
      <c r="F10" s="15">
        <v>27</v>
      </c>
      <c r="G10" s="15">
        <v>51</v>
      </c>
      <c r="H10" s="15">
        <v>27</v>
      </c>
      <c r="I10" s="15">
        <v>24</v>
      </c>
      <c r="J10" s="15">
        <v>51</v>
      </c>
      <c r="K10" s="15">
        <v>27</v>
      </c>
      <c r="L10" s="15">
        <v>24</v>
      </c>
      <c r="M10" s="15">
        <v>0</v>
      </c>
      <c r="N10" s="15">
        <v>0</v>
      </c>
      <c r="O10" s="15">
        <v>0</v>
      </c>
      <c r="P10" s="15">
        <v>4</v>
      </c>
      <c r="Q10" s="15">
        <v>1</v>
      </c>
      <c r="R10" s="15">
        <v>3</v>
      </c>
      <c r="S10" s="16">
        <v>92.7</v>
      </c>
      <c r="T10" s="16">
        <v>96.4</v>
      </c>
      <c r="U10" s="16">
        <v>88.9</v>
      </c>
      <c r="V10" s="15">
        <v>0</v>
      </c>
      <c r="W10" s="15">
        <v>0</v>
      </c>
      <c r="X10" s="15">
        <v>0</v>
      </c>
      <c r="Y10" s="16">
        <v>92.7</v>
      </c>
      <c r="Z10" s="16">
        <v>96.4</v>
      </c>
      <c r="AA10" s="16">
        <v>88.9</v>
      </c>
    </row>
    <row r="11" spans="1:27" s="1" customFormat="1" ht="22.5" x14ac:dyDescent="0.15">
      <c r="A11" s="13" t="s">
        <v>49</v>
      </c>
      <c r="B11" s="13" t="s">
        <v>1</v>
      </c>
      <c r="C11" s="14" t="s">
        <v>50</v>
      </c>
      <c r="D11" s="15">
        <v>42</v>
      </c>
      <c r="E11" s="15">
        <v>21</v>
      </c>
      <c r="F11" s="15">
        <v>21</v>
      </c>
      <c r="G11" s="15">
        <v>40</v>
      </c>
      <c r="H11" s="15">
        <v>20</v>
      </c>
      <c r="I11" s="15">
        <v>20</v>
      </c>
      <c r="J11" s="15">
        <v>40</v>
      </c>
      <c r="K11" s="15">
        <v>20</v>
      </c>
      <c r="L11" s="15">
        <v>20</v>
      </c>
      <c r="M11" s="15">
        <v>0</v>
      </c>
      <c r="N11" s="15">
        <v>0</v>
      </c>
      <c r="O11" s="15">
        <v>0</v>
      </c>
      <c r="P11" s="15">
        <v>2</v>
      </c>
      <c r="Q11" s="15">
        <v>1</v>
      </c>
      <c r="R11" s="15">
        <v>1</v>
      </c>
      <c r="S11" s="16">
        <v>95.2</v>
      </c>
      <c r="T11" s="16">
        <v>95.2</v>
      </c>
      <c r="U11" s="16">
        <v>95.2</v>
      </c>
      <c r="V11" s="15">
        <v>0</v>
      </c>
      <c r="W11" s="15">
        <v>0</v>
      </c>
      <c r="X11" s="15">
        <v>0</v>
      </c>
      <c r="Y11" s="16">
        <v>95.2</v>
      </c>
      <c r="Z11" s="16">
        <v>95.2</v>
      </c>
      <c r="AA11" s="16">
        <v>95.2</v>
      </c>
    </row>
    <row r="12" spans="1:27" s="1" customFormat="1" ht="22.5" x14ac:dyDescent="0.15">
      <c r="A12" s="13" t="s">
        <v>51</v>
      </c>
      <c r="B12" s="13" t="s">
        <v>1</v>
      </c>
      <c r="C12" s="14" t="s">
        <v>52</v>
      </c>
      <c r="D12" s="15">
        <v>37</v>
      </c>
      <c r="E12" s="15">
        <v>18</v>
      </c>
      <c r="F12" s="15">
        <v>19</v>
      </c>
      <c r="G12" s="15">
        <v>24</v>
      </c>
      <c r="H12" s="15">
        <v>15</v>
      </c>
      <c r="I12" s="15">
        <v>9</v>
      </c>
      <c r="J12" s="15">
        <v>22</v>
      </c>
      <c r="K12" s="15">
        <v>14</v>
      </c>
      <c r="L12" s="15">
        <v>8</v>
      </c>
      <c r="M12" s="15">
        <v>2</v>
      </c>
      <c r="N12" s="15">
        <v>1</v>
      </c>
      <c r="O12" s="15">
        <v>1</v>
      </c>
      <c r="P12" s="15">
        <v>13</v>
      </c>
      <c r="Q12" s="15">
        <v>3</v>
      </c>
      <c r="R12" s="15">
        <v>10</v>
      </c>
      <c r="S12" s="16">
        <v>64.900000000000006</v>
      </c>
      <c r="T12" s="16">
        <v>83.3</v>
      </c>
      <c r="U12" s="16">
        <v>47.4</v>
      </c>
      <c r="V12" s="16">
        <v>8.3000000000000007</v>
      </c>
      <c r="W12" s="16">
        <v>6.7</v>
      </c>
      <c r="X12" s="16">
        <v>11.1</v>
      </c>
      <c r="Y12" s="16">
        <v>59.5</v>
      </c>
      <c r="Z12" s="16">
        <v>77.8</v>
      </c>
      <c r="AA12" s="16">
        <v>42.1</v>
      </c>
    </row>
    <row r="13" spans="1:27" s="1" customFormat="1" ht="22.5" x14ac:dyDescent="0.15">
      <c r="A13" s="13" t="s">
        <v>55</v>
      </c>
      <c r="B13" s="13" t="s">
        <v>1</v>
      </c>
      <c r="C13" s="14" t="s">
        <v>56</v>
      </c>
      <c r="D13" s="15">
        <v>161</v>
      </c>
      <c r="E13" s="15">
        <v>80</v>
      </c>
      <c r="F13" s="15">
        <v>81</v>
      </c>
      <c r="G13" s="15">
        <v>131</v>
      </c>
      <c r="H13" s="15">
        <v>64</v>
      </c>
      <c r="I13" s="15">
        <v>67</v>
      </c>
      <c r="J13" s="15">
        <v>128</v>
      </c>
      <c r="K13" s="15">
        <v>63</v>
      </c>
      <c r="L13" s="15">
        <v>65</v>
      </c>
      <c r="M13" s="15">
        <v>3</v>
      </c>
      <c r="N13" s="15">
        <v>1</v>
      </c>
      <c r="O13" s="15">
        <v>2</v>
      </c>
      <c r="P13" s="15">
        <v>30</v>
      </c>
      <c r="Q13" s="15">
        <v>16</v>
      </c>
      <c r="R13" s="15">
        <v>14</v>
      </c>
      <c r="S13" s="16">
        <v>81.400000000000006</v>
      </c>
      <c r="T13" s="15">
        <v>80</v>
      </c>
      <c r="U13" s="16">
        <v>82.7</v>
      </c>
      <c r="V13" s="16">
        <v>2.2999999999999998</v>
      </c>
      <c r="W13" s="16">
        <v>1.6</v>
      </c>
      <c r="X13" s="15">
        <v>3</v>
      </c>
      <c r="Y13" s="16">
        <v>79.5</v>
      </c>
      <c r="Z13" s="16">
        <v>78.8</v>
      </c>
      <c r="AA13" s="16">
        <v>80.2</v>
      </c>
    </row>
    <row r="14" spans="1:27" s="1" customFormat="1" ht="22.5" x14ac:dyDescent="0.15">
      <c r="A14" s="13" t="s">
        <v>57</v>
      </c>
      <c r="B14" s="13" t="s">
        <v>1</v>
      </c>
      <c r="C14" s="14" t="s">
        <v>58</v>
      </c>
      <c r="D14" s="15">
        <v>31</v>
      </c>
      <c r="E14" s="15">
        <v>19</v>
      </c>
      <c r="F14" s="15">
        <v>12</v>
      </c>
      <c r="G14" s="15">
        <v>24</v>
      </c>
      <c r="H14" s="15">
        <v>14</v>
      </c>
      <c r="I14" s="15">
        <v>10</v>
      </c>
      <c r="J14" s="15">
        <v>23</v>
      </c>
      <c r="K14" s="15">
        <v>13</v>
      </c>
      <c r="L14" s="15">
        <v>10</v>
      </c>
      <c r="M14" s="15">
        <v>1</v>
      </c>
      <c r="N14" s="15">
        <v>1</v>
      </c>
      <c r="O14" s="15">
        <v>0</v>
      </c>
      <c r="P14" s="15">
        <v>7</v>
      </c>
      <c r="Q14" s="15">
        <v>5</v>
      </c>
      <c r="R14" s="15">
        <v>2</v>
      </c>
      <c r="S14" s="16">
        <v>77.400000000000006</v>
      </c>
      <c r="T14" s="16">
        <v>73.7</v>
      </c>
      <c r="U14" s="16">
        <v>83.3</v>
      </c>
      <c r="V14" s="16">
        <v>4.2</v>
      </c>
      <c r="W14" s="16">
        <v>7.1</v>
      </c>
      <c r="X14" s="15">
        <v>0</v>
      </c>
      <c r="Y14" s="16">
        <v>74.2</v>
      </c>
      <c r="Z14" s="16">
        <v>68.400000000000006</v>
      </c>
      <c r="AA14" s="16">
        <v>83.3</v>
      </c>
    </row>
    <row r="15" spans="1:27" s="1" customFormat="1" ht="23.25" thickBot="1" x14ac:dyDescent="0.2">
      <c r="A15" s="17" t="s">
        <v>59</v>
      </c>
      <c r="B15" s="17" t="s">
        <v>1</v>
      </c>
      <c r="C15" s="18" t="s">
        <v>60</v>
      </c>
      <c r="D15" s="19">
        <v>57</v>
      </c>
      <c r="E15" s="19">
        <v>32</v>
      </c>
      <c r="F15" s="19">
        <v>25</v>
      </c>
      <c r="G15" s="19">
        <v>47</v>
      </c>
      <c r="H15" s="19">
        <v>30</v>
      </c>
      <c r="I15" s="19">
        <v>17</v>
      </c>
      <c r="J15" s="19">
        <v>47</v>
      </c>
      <c r="K15" s="19">
        <v>30</v>
      </c>
      <c r="L15" s="19">
        <v>17</v>
      </c>
      <c r="M15" s="19">
        <v>0</v>
      </c>
      <c r="N15" s="19">
        <v>0</v>
      </c>
      <c r="O15" s="19">
        <v>0</v>
      </c>
      <c r="P15" s="19">
        <v>10</v>
      </c>
      <c r="Q15" s="19">
        <v>2</v>
      </c>
      <c r="R15" s="19">
        <v>8</v>
      </c>
      <c r="S15" s="20">
        <v>82.5</v>
      </c>
      <c r="T15" s="20">
        <v>93.8</v>
      </c>
      <c r="U15" s="19">
        <v>68</v>
      </c>
      <c r="V15" s="19">
        <v>0</v>
      </c>
      <c r="W15" s="19">
        <v>0</v>
      </c>
      <c r="X15" s="19">
        <v>0</v>
      </c>
      <c r="Y15" s="20">
        <v>82.5</v>
      </c>
      <c r="Z15" s="20">
        <v>93.8</v>
      </c>
      <c r="AA15" s="19">
        <v>68</v>
      </c>
    </row>
    <row r="16" spans="1:27" s="1" customFormat="1" ht="14.25" thickTop="1" x14ac:dyDescent="0.15"/>
    <row r="17" spans="1:4" s="1" customFormat="1" x14ac:dyDescent="0.15">
      <c r="A17" s="21" t="s">
        <v>61</v>
      </c>
      <c r="B17" s="7" t="s">
        <v>116</v>
      </c>
      <c r="C17" s="7" t="s">
        <v>1</v>
      </c>
      <c r="D17" s="7" t="s">
        <v>1</v>
      </c>
    </row>
  </sheetData>
  <mergeCells count="37">
    <mergeCell ref="M6:O6"/>
    <mergeCell ref="A1:AA1"/>
    <mergeCell ref="B3:D3"/>
    <mergeCell ref="A5:B7"/>
    <mergeCell ref="C5:C7"/>
    <mergeCell ref="D5:F5"/>
    <mergeCell ref="G5:O5"/>
    <mergeCell ref="P5:R5"/>
    <mergeCell ref="S5:U5"/>
    <mergeCell ref="V5:X5"/>
    <mergeCell ref="Y5:AA5"/>
    <mergeCell ref="D6:D7"/>
    <mergeCell ref="E6:E7"/>
    <mergeCell ref="F6:F7"/>
    <mergeCell ref="G6:I6"/>
    <mergeCell ref="J6:L6"/>
    <mergeCell ref="AA6:AA7"/>
    <mergeCell ref="P6:P7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Z6:Z7"/>
    <mergeCell ref="A14:B14"/>
    <mergeCell ref="A15:B15"/>
    <mergeCell ref="B17:D17"/>
    <mergeCell ref="A8:B8"/>
    <mergeCell ref="A9:B9"/>
    <mergeCell ref="A10:B10"/>
    <mergeCell ref="A11:B11"/>
    <mergeCell ref="A12:B12"/>
    <mergeCell ref="A13:B1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abSelected="1" topLeftCell="P1" workbookViewId="0">
      <selection activeCell="AA2" sqref="AA2"/>
    </sheetView>
  </sheetViews>
  <sheetFormatPr defaultRowHeight="13.5" x14ac:dyDescent="0.15"/>
  <sheetData>
    <row r="1" spans="1:28" x14ac:dyDescent="0.15">
      <c r="A1" t="s">
        <v>110</v>
      </c>
      <c r="B1" t="s">
        <v>91</v>
      </c>
      <c r="C1" t="s">
        <v>94</v>
      </c>
      <c r="D1" t="s">
        <v>92</v>
      </c>
      <c r="E1" t="s">
        <v>93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111</v>
      </c>
      <c r="M1" t="s">
        <v>112</v>
      </c>
      <c r="N1" t="s">
        <v>101</v>
      </c>
      <c r="O1" t="s">
        <v>113</v>
      </c>
      <c r="P1" t="s">
        <v>102</v>
      </c>
      <c r="Q1" t="s">
        <v>114</v>
      </c>
      <c r="R1" t="s">
        <v>103</v>
      </c>
      <c r="S1" t="s">
        <v>114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117</v>
      </c>
      <c r="AA1" t="s">
        <v>119</v>
      </c>
      <c r="AB1" t="s">
        <v>118</v>
      </c>
    </row>
    <row r="2" spans="1:28" x14ac:dyDescent="0.15">
      <c r="A2" s="2"/>
      <c r="B2" s="3">
        <f>'t1-1'!D9</f>
        <v>1347</v>
      </c>
      <c r="C2" s="3">
        <f>'t1-1'!G9</f>
        <v>1025</v>
      </c>
      <c r="D2" s="3">
        <f>'t1-1'!J9</f>
        <v>985</v>
      </c>
      <c r="E2" s="3">
        <f>'t1-1'!M9</f>
        <v>40</v>
      </c>
      <c r="F2" s="3">
        <f>'t1-1'!P9</f>
        <v>322</v>
      </c>
      <c r="G2">
        <f>'t1-1'!V9</f>
        <v>3.9</v>
      </c>
      <c r="H2">
        <f>'t1-1'!S9</f>
        <v>76.099999999999994</v>
      </c>
      <c r="I2">
        <f>'t1-1'!Y9</f>
        <v>73.099999999999994</v>
      </c>
      <c r="J2" s="3">
        <f>'t4-4'!B7</f>
        <v>597</v>
      </c>
      <c r="K2" s="3">
        <f>'t4-8'!D10+'t4-8'!F10+'t4-8'!D16+'t4-8'!F16</f>
        <v>1632</v>
      </c>
      <c r="L2" s="3">
        <f>'t4-8'!D11+'t4-8'!F11</f>
        <v>591</v>
      </c>
      <c r="M2" s="3">
        <f>'t4-8'!D10+'t4-8'!F10</f>
        <v>1617</v>
      </c>
      <c r="N2" s="3">
        <f>'t4-4'!C7</f>
        <v>103</v>
      </c>
      <c r="O2" s="4">
        <f>ROUND(100*N2/$J$2,1)</f>
        <v>17.3</v>
      </c>
      <c r="P2" s="3">
        <f>'t4-4'!D7</f>
        <v>137</v>
      </c>
      <c r="Q2" s="4">
        <f>ROUND(100*P2/$J$2,1)</f>
        <v>22.9</v>
      </c>
      <c r="R2" s="3">
        <f>'t4-4'!E7</f>
        <v>74</v>
      </c>
      <c r="S2" s="4">
        <f>ROUND(100*R2/$J$2,1)</f>
        <v>12.4</v>
      </c>
      <c r="T2">
        <f>'城镇t1-1'!S9</f>
        <v>73.400000000000006</v>
      </c>
      <c r="U2">
        <f>'城镇t1-1'!V9</f>
        <v>4.8</v>
      </c>
      <c r="V2">
        <f>'城镇t1-1'!Y9</f>
        <v>69.900000000000006</v>
      </c>
      <c r="W2">
        <f>'乡村t1-1'!S9</f>
        <v>82.8</v>
      </c>
      <c r="X2">
        <f>'乡村t1-1'!V9</f>
        <v>1.9</v>
      </c>
      <c r="Y2">
        <f>'乡村t1-1'!Y9</f>
        <v>81.2</v>
      </c>
      <c r="Z2" s="3">
        <f>'t4-8'!E10+'t4-8'!G10+'t4-8'!E16+'t4-8'!G16</f>
        <v>1170</v>
      </c>
      <c r="AA2" s="4">
        <f>ROUND(100*Z2/K2,1)</f>
        <v>71.7</v>
      </c>
      <c r="AB2">
        <f>ROUND(M2/L2,1)</f>
        <v>2.7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t1-1</vt:lpstr>
      <vt:lpstr>t4-4</vt:lpstr>
      <vt:lpstr>t4-8</vt:lpstr>
      <vt:lpstr>城镇t1-1</vt:lpstr>
      <vt:lpstr>乡村t1-1</vt:lpstr>
      <vt:lpstr>当期数据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2019-05-19T08:38:35Z</dcterms:modified>
</cp:coreProperties>
</file>